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20" yWindow="1290" windowWidth="10275" windowHeight="6270" tabRatio="710"/>
  </bookViews>
  <sheets>
    <sheet name="INDEX" sheetId="22" r:id="rId1"/>
    <sheet name="KOREA" sheetId="13" r:id="rId2"/>
    <sheet name="KOREA (2)" sheetId="38" r:id="rId3"/>
    <sheet name="KOREA (3)" sheetId="39" r:id="rId4"/>
    <sheet name="JAPAN" sheetId="36" r:id="rId5"/>
    <sheet name="ITALY" sheetId="35" r:id="rId6"/>
    <sheet name="BOOKING FORM" sheetId="40" r:id="rId7"/>
    <sheet name="BOOKING FORM-Nomination" sheetId="41" r:id="rId8"/>
  </sheets>
  <definedNames>
    <definedName name="_xlnm._FilterDatabase" localSheetId="1" hidden="1">KOREA!#REF!</definedName>
    <definedName name="_xlnm._FilterDatabase" localSheetId="2" hidden="1">'KOREA (2)'!#REF!</definedName>
    <definedName name="_xlnm._FilterDatabase" localSheetId="3" hidden="1">'KOREA (3)'!#REF!</definedName>
    <definedName name="dest18" localSheetId="5">ITALY!#REF!</definedName>
    <definedName name="dest18" localSheetId="4">JAPAN!#REF!</definedName>
    <definedName name="dest18" localSheetId="1">KOREA!#REF!</definedName>
    <definedName name="dest18" localSheetId="2">'KOREA (2)'!#REF!</definedName>
    <definedName name="dest18" localSheetId="3">'KOREA (3)'!#REF!</definedName>
    <definedName name="_xlnm.Print_Area" localSheetId="0">INDEX!$A$1:$K$52</definedName>
  </definedNames>
  <calcPr calcId="125725"/>
</workbook>
</file>

<file path=xl/calcChain.xml><?xml version="1.0" encoding="utf-8"?>
<calcChain xmlns="http://schemas.openxmlformats.org/spreadsheetml/2006/main">
  <c r="E15" i="35"/>
  <c r="D15"/>
  <c r="C15"/>
  <c r="E13"/>
  <c r="E14"/>
  <c r="E12"/>
  <c r="H11" i="38"/>
  <c r="H12"/>
  <c r="H13"/>
  <c r="H10"/>
  <c r="D47"/>
  <c r="E47" s="1"/>
  <c r="F47" s="1"/>
  <c r="G47" s="1"/>
  <c r="H47" s="1"/>
  <c r="H46"/>
  <c r="G46"/>
  <c r="F46"/>
  <c r="E46"/>
  <c r="D46"/>
  <c r="D38"/>
  <c r="E38" s="1"/>
  <c r="F38" s="1"/>
  <c r="G38" s="1"/>
  <c r="H38" s="1"/>
  <c r="I38" s="1"/>
  <c r="J38" s="1"/>
  <c r="D39"/>
  <c r="E39" s="1"/>
  <c r="F39" s="1"/>
  <c r="H39" s="1"/>
  <c r="D40"/>
  <c r="E40" s="1"/>
  <c r="F40" s="1"/>
  <c r="H40" s="1"/>
  <c r="D41"/>
  <c r="E41" s="1"/>
  <c r="F41" s="1"/>
  <c r="H41" s="1"/>
  <c r="D37"/>
  <c r="E37" s="1"/>
  <c r="F37" s="1"/>
  <c r="G37" s="1"/>
  <c r="H37" s="1"/>
  <c r="I37" s="1"/>
  <c r="J37" s="1"/>
  <c r="D32"/>
  <c r="E32" s="1"/>
  <c r="F32" s="1"/>
  <c r="G32" s="1"/>
  <c r="H32" s="1"/>
  <c r="D28" l="1"/>
  <c r="E28" s="1"/>
  <c r="F28" s="1"/>
  <c r="G28" s="1"/>
  <c r="H28" s="1"/>
  <c r="D29"/>
  <c r="E29" s="1"/>
  <c r="F29" s="1"/>
  <c r="G29" s="1"/>
  <c r="H29" s="1"/>
  <c r="D30"/>
  <c r="E30" s="1"/>
  <c r="F30" s="1"/>
  <c r="G30" s="1"/>
  <c r="H30" s="1"/>
  <c r="D31"/>
  <c r="E31" s="1"/>
  <c r="F31" s="1"/>
  <c r="G31" s="1"/>
  <c r="H31" s="1"/>
  <c r="D27"/>
  <c r="E27" s="1"/>
  <c r="F27" s="1"/>
  <c r="G27" s="1"/>
  <c r="H27" s="1"/>
  <c r="D19"/>
  <c r="E19" s="1"/>
  <c r="F19" s="1"/>
  <c r="G19" s="1"/>
  <c r="H19" s="1"/>
  <c r="D20"/>
  <c r="E20" s="1"/>
  <c r="F20" s="1"/>
  <c r="G20" s="1"/>
  <c r="H20" s="1"/>
  <c r="D21"/>
  <c r="E21" s="1"/>
  <c r="F21" s="1"/>
  <c r="G21" s="1"/>
  <c r="H21" s="1"/>
  <c r="D22"/>
  <c r="E22" s="1"/>
  <c r="F22" s="1"/>
  <c r="G22" s="1"/>
  <c r="H22" s="1"/>
  <c r="D18"/>
  <c r="E18" s="1"/>
  <c r="F18" s="1"/>
  <c r="G18" s="1"/>
  <c r="H18" s="1"/>
  <c r="D11"/>
  <c r="E11" s="1"/>
  <c r="F11" s="1"/>
  <c r="G11" s="1"/>
  <c r="D12"/>
  <c r="E12" s="1"/>
  <c r="F12" s="1"/>
  <c r="G12" s="1"/>
  <c r="D13"/>
  <c r="E13" s="1"/>
  <c r="F13" s="1"/>
  <c r="G13" s="1"/>
  <c r="D10"/>
  <c r="E10" s="1"/>
  <c r="F10" s="1"/>
  <c r="G10" s="1"/>
  <c r="E19" i="36"/>
  <c r="E20" s="1"/>
  <c r="E21" s="1"/>
  <c r="E22" s="1"/>
  <c r="E23" s="1"/>
  <c r="E24" s="1"/>
  <c r="D19"/>
  <c r="D20" s="1"/>
  <c r="D21" s="1"/>
  <c r="D22" s="1"/>
  <c r="D23" s="1"/>
  <c r="D24" s="1"/>
  <c r="C19"/>
  <c r="C20" s="1"/>
  <c r="C21" s="1"/>
  <c r="C22" s="1"/>
  <c r="C23" s="1"/>
  <c r="C24" s="1"/>
  <c r="C10"/>
  <c r="C11" s="1"/>
  <c r="C12" s="1"/>
  <c r="C13" s="1"/>
  <c r="C14" s="1"/>
  <c r="D10"/>
  <c r="D11" s="1"/>
  <c r="D12" s="1"/>
  <c r="D13" s="1"/>
  <c r="D14" s="1"/>
  <c r="E10"/>
  <c r="E11" s="1"/>
  <c r="E12" s="1"/>
  <c r="E13" s="1"/>
  <c r="E14" s="1"/>
  <c r="H63" i="41"/>
  <c r="H63" i="40"/>
  <c r="I6" i="38" l="1"/>
  <c r="K6" i="39" l="1"/>
  <c r="H6" i="36" l="1"/>
  <c r="H6" i="35"/>
  <c r="H6" i="13" l="1"/>
</calcChain>
</file>

<file path=xl/sharedStrings.xml><?xml version="1.0" encoding="utf-8"?>
<sst xmlns="http://schemas.openxmlformats.org/spreadsheetml/2006/main" count="737" uniqueCount="356">
  <si>
    <t>VESSEL</t>
    <phoneticPr fontId="2" type="noConversion"/>
  </si>
  <si>
    <t>VOY</t>
    <phoneticPr fontId="2" type="noConversion"/>
  </si>
  <si>
    <t>CFS CLS</t>
    <phoneticPr fontId="2" type="noConversion"/>
  </si>
  <si>
    <t>MR SAM AU YEUNG</t>
    <phoneticPr fontId="2" type="noConversion"/>
  </si>
  <si>
    <t>TEL : 2232 7729</t>
    <phoneticPr fontId="2" type="noConversion"/>
  </si>
  <si>
    <t>MR KIT CHU</t>
    <phoneticPr fontId="2" type="noConversion"/>
  </si>
  <si>
    <t>TEL : 2232 7705</t>
    <phoneticPr fontId="2" type="noConversion"/>
  </si>
  <si>
    <t xml:space="preserve">Would you have any queries, please feel free to contact with : </t>
    <phoneticPr fontId="2" type="noConversion"/>
  </si>
  <si>
    <t>辦公室</t>
    <phoneticPr fontId="2" type="noConversion"/>
  </si>
  <si>
    <t>More Information</t>
    <phoneticPr fontId="2" type="noConversion"/>
  </si>
  <si>
    <t>ETA</t>
    <phoneticPr fontId="2" type="noConversion"/>
  </si>
  <si>
    <t>ETD</t>
    <phoneticPr fontId="2" type="noConversion"/>
  </si>
  <si>
    <t xml:space="preserve">Tokyo </t>
    <phoneticPr fontId="2" type="noConversion"/>
  </si>
  <si>
    <t>Last Updated:</t>
    <phoneticPr fontId="2" type="noConversion"/>
  </si>
  <si>
    <t xml:space="preserve"> </t>
    <phoneticPr fontId="2" type="noConversion"/>
  </si>
  <si>
    <t>TEL:+852 2542 2311</t>
    <phoneticPr fontId="2" type="noConversion"/>
  </si>
  <si>
    <t xml:space="preserve">Sales Department Main Contact </t>
    <phoneticPr fontId="2" type="noConversion"/>
  </si>
  <si>
    <t>TEL : 2232 7705</t>
    <phoneticPr fontId="2" type="noConversion"/>
  </si>
  <si>
    <t>TEL : 2232 7729</t>
    <phoneticPr fontId="2" type="noConversion"/>
  </si>
  <si>
    <t>E-mail: sam@wm.com.hk</t>
    <phoneticPr fontId="2" type="noConversion"/>
  </si>
  <si>
    <t>E-mail: sunny@wm.com.hk</t>
    <phoneticPr fontId="2" type="noConversion"/>
  </si>
  <si>
    <t>E-mail: bonnie@wm.com.hk</t>
    <phoneticPr fontId="2" type="noConversion"/>
  </si>
  <si>
    <t>E-mail: kit@wm.com.hk</t>
    <phoneticPr fontId="2" type="noConversion"/>
  </si>
  <si>
    <r>
      <rPr>
        <sz val="10"/>
        <rFont val="新細明體"/>
        <family val="1"/>
        <charset val="136"/>
      </rPr>
      <t>香港銅鑼灣禮頓道</t>
    </r>
    <r>
      <rPr>
        <sz val="10"/>
        <rFont val="Verdana"/>
        <family val="2"/>
      </rPr>
      <t>38</t>
    </r>
    <r>
      <rPr>
        <sz val="10"/>
        <rFont val="新細明體"/>
        <family val="1"/>
        <charset val="136"/>
      </rPr>
      <t>號
東區電訊大廈</t>
    </r>
    <r>
      <rPr>
        <sz val="10"/>
        <rFont val="Verdana"/>
        <family val="2"/>
      </rPr>
      <t xml:space="preserve"> 21</t>
    </r>
    <r>
      <rPr>
        <sz val="10"/>
        <rFont val="新細明體"/>
        <family val="1"/>
        <charset val="136"/>
      </rPr>
      <t>樓及</t>
    </r>
    <r>
      <rPr>
        <sz val="10"/>
        <rFont val="Verdana"/>
        <family val="2"/>
      </rPr>
      <t>22</t>
    </r>
    <r>
      <rPr>
        <sz val="10"/>
        <rFont val="新細明體"/>
        <family val="1"/>
        <charset val="136"/>
      </rPr>
      <t>樓</t>
    </r>
    <phoneticPr fontId="2" type="noConversion"/>
  </si>
  <si>
    <t>Sale Department</t>
    <phoneticPr fontId="2" type="noConversion"/>
  </si>
  <si>
    <r>
      <rPr>
        <sz val="10"/>
        <color theme="3" tint="-0.249977111117893"/>
        <rFont val="新細明體"/>
        <family val="1"/>
        <charset val="136"/>
      </rPr>
      <t>香港銅鑼灣禮頓道</t>
    </r>
    <r>
      <rPr>
        <sz val="10"/>
        <color theme="3" tint="-0.249977111117893"/>
        <rFont val="Verdana"/>
        <family val="2"/>
      </rPr>
      <t>38</t>
    </r>
    <r>
      <rPr>
        <sz val="10"/>
        <color theme="3" tint="-0.249977111117893"/>
        <rFont val="新細明體"/>
        <family val="1"/>
        <charset val="136"/>
      </rPr>
      <t>號
東區電訊大廈</t>
    </r>
    <r>
      <rPr>
        <sz val="10"/>
        <color theme="3" tint="-0.249977111117893"/>
        <rFont val="Verdana"/>
        <family val="2"/>
      </rPr>
      <t xml:space="preserve"> 21</t>
    </r>
    <r>
      <rPr>
        <sz val="10"/>
        <color theme="3" tint="-0.249977111117893"/>
        <rFont val="新細明體"/>
        <family val="1"/>
        <charset val="136"/>
      </rPr>
      <t>樓及</t>
    </r>
    <r>
      <rPr>
        <sz val="10"/>
        <color theme="3" tint="-0.249977111117893"/>
        <rFont val="Verdana"/>
        <family val="2"/>
      </rPr>
      <t>22</t>
    </r>
    <r>
      <rPr>
        <sz val="10"/>
        <color theme="3" tint="-0.249977111117893"/>
        <rFont val="新細明體"/>
        <family val="1"/>
        <charset val="136"/>
      </rPr>
      <t>樓</t>
    </r>
    <phoneticPr fontId="2" type="noConversion"/>
  </si>
  <si>
    <r>
      <rPr>
        <b/>
        <sz val="10"/>
        <color theme="3" tint="-0.249977111117893"/>
        <rFont val="細明體"/>
        <family val="3"/>
        <charset val="136"/>
      </rPr>
      <t>散貨交倉</t>
    </r>
    <r>
      <rPr>
        <b/>
        <sz val="10"/>
        <color theme="3" tint="-0.249977111117893"/>
        <rFont val="Verdana"/>
        <family val="2"/>
      </rPr>
      <t>(</t>
    </r>
    <r>
      <rPr>
        <b/>
        <sz val="10"/>
        <color theme="3" tint="-0.249977111117893"/>
        <rFont val="細明體"/>
        <family val="3"/>
        <charset val="136"/>
      </rPr>
      <t>佳宏倉</t>
    </r>
    <r>
      <rPr>
        <b/>
        <sz val="10"/>
        <color theme="3" tint="-0.249977111117893"/>
        <rFont val="Verdana"/>
        <family val="2"/>
      </rPr>
      <t>)</t>
    </r>
    <phoneticPr fontId="2" type="noConversion"/>
  </si>
  <si>
    <t>TEL:+852 2614 0660</t>
    <phoneticPr fontId="2" type="noConversion"/>
  </si>
  <si>
    <t>TEL:+852 2614 0660</t>
    <phoneticPr fontId="2" type="noConversion"/>
  </si>
  <si>
    <r>
      <rPr>
        <b/>
        <sz val="10"/>
        <rFont val="細明體"/>
        <family val="3"/>
        <charset val="136"/>
      </rPr>
      <t>散貨交倉</t>
    </r>
    <r>
      <rPr>
        <b/>
        <sz val="10"/>
        <rFont val="Verdana"/>
        <family val="2"/>
      </rPr>
      <t>(</t>
    </r>
    <r>
      <rPr>
        <b/>
        <sz val="10"/>
        <rFont val="細明體"/>
        <family val="3"/>
        <charset val="136"/>
      </rPr>
      <t>佳宏倉</t>
    </r>
    <r>
      <rPr>
        <b/>
        <sz val="10"/>
        <rFont val="Verdana"/>
        <family val="2"/>
      </rPr>
      <t>)</t>
    </r>
    <phoneticPr fontId="2" type="noConversion"/>
  </si>
  <si>
    <r>
      <rPr>
        <sz val="10"/>
        <rFont val="細明體"/>
        <family val="3"/>
        <charset val="136"/>
      </rPr>
      <t>辦公時間</t>
    </r>
    <r>
      <rPr>
        <sz val="10"/>
        <rFont val="Verdana"/>
        <family val="2"/>
      </rPr>
      <t xml:space="preserve"> : </t>
    </r>
    <r>
      <rPr>
        <sz val="10"/>
        <rFont val="細明體"/>
        <family val="3"/>
        <charset val="136"/>
      </rPr>
      <t>星期一至六</t>
    </r>
    <r>
      <rPr>
        <sz val="10"/>
        <rFont val="Verdana"/>
        <family val="2"/>
      </rPr>
      <t xml:space="preserve"> 09:00-17:00  </t>
    </r>
    <phoneticPr fontId="2" type="noConversion"/>
  </si>
  <si>
    <r>
      <rPr>
        <sz val="10"/>
        <color theme="3" tint="-0.249977111117893"/>
        <rFont val="細明體"/>
        <family val="3"/>
        <charset val="136"/>
      </rPr>
      <t>香港新界葵涌貨櫃碼頭南路</t>
    </r>
    <r>
      <rPr>
        <sz val="10"/>
        <color theme="3" tint="-0.249977111117893"/>
        <rFont val="Verdana"/>
        <family val="2"/>
      </rPr>
      <t>18</t>
    </r>
    <r>
      <rPr>
        <sz val="10"/>
        <color theme="3" tint="-0.249977111117893"/>
        <rFont val="細明體"/>
        <family val="3"/>
        <charset val="136"/>
      </rPr>
      <t>號</t>
    </r>
    <r>
      <rPr>
        <sz val="10"/>
        <color theme="3" tint="-0.249977111117893"/>
        <rFont val="Verdana"/>
        <family val="2"/>
      </rPr>
      <t xml:space="preserve"> </t>
    </r>
    <r>
      <rPr>
        <sz val="10"/>
        <color theme="3" tint="-0.249977111117893"/>
        <rFont val="細明體"/>
        <family val="3"/>
        <charset val="136"/>
      </rPr>
      <t>和黃物流中心</t>
    </r>
    <r>
      <rPr>
        <sz val="10"/>
        <color theme="3" tint="-0.249977111117893"/>
        <rFont val="Verdana"/>
        <family val="2"/>
      </rPr>
      <t>603-5 &amp; 613-5</t>
    </r>
    <r>
      <rPr>
        <sz val="10"/>
        <color theme="3" tint="-0.249977111117893"/>
        <rFont val="細明體"/>
        <family val="3"/>
        <charset val="136"/>
      </rPr>
      <t>室</t>
    </r>
    <phoneticPr fontId="2" type="noConversion"/>
  </si>
  <si>
    <r>
      <rPr>
        <sz val="10"/>
        <color theme="3" tint="-0.249977111117893"/>
        <rFont val="細明體"/>
        <family val="3"/>
        <charset val="136"/>
      </rPr>
      <t>辦公時間</t>
    </r>
    <r>
      <rPr>
        <sz val="10"/>
        <color theme="3" tint="-0.249977111117893"/>
        <rFont val="Verdana"/>
        <family val="2"/>
      </rPr>
      <t xml:space="preserve"> : </t>
    </r>
    <r>
      <rPr>
        <sz val="10"/>
        <color theme="3" tint="-0.249977111117893"/>
        <rFont val="細明體"/>
        <family val="3"/>
        <charset val="136"/>
      </rPr>
      <t>星期一至六</t>
    </r>
    <r>
      <rPr>
        <sz val="10"/>
        <color theme="3" tint="-0.249977111117893"/>
        <rFont val="Verdana"/>
        <family val="2"/>
      </rPr>
      <t xml:space="preserve"> 09:00-17:00  </t>
    </r>
    <phoneticPr fontId="2" type="noConversion"/>
  </si>
  <si>
    <r>
      <rPr>
        <sz val="10"/>
        <rFont val="細明體"/>
        <family val="3"/>
        <charset val="136"/>
      </rPr>
      <t>香港新界葵涌貨櫃碼頭南路</t>
    </r>
    <r>
      <rPr>
        <sz val="10"/>
        <rFont val="Verdana"/>
        <family val="2"/>
      </rPr>
      <t>18</t>
    </r>
    <r>
      <rPr>
        <sz val="10"/>
        <rFont val="細明體"/>
        <family val="3"/>
        <charset val="136"/>
      </rPr>
      <t>號</t>
    </r>
    <r>
      <rPr>
        <sz val="10"/>
        <rFont val="Verdana"/>
        <family val="2"/>
      </rPr>
      <t xml:space="preserve"> </t>
    </r>
    <r>
      <rPr>
        <sz val="10"/>
        <rFont val="細明體"/>
        <family val="3"/>
        <charset val="136"/>
      </rPr>
      <t>和黃物流中心</t>
    </r>
    <r>
      <rPr>
        <sz val="10"/>
        <rFont val="Verdana"/>
        <family val="2"/>
      </rPr>
      <t>603-5 &amp; 613-5</t>
    </r>
    <r>
      <rPr>
        <sz val="10"/>
        <rFont val="細明體"/>
        <family val="3"/>
        <charset val="136"/>
      </rPr>
      <t>室</t>
    </r>
    <phoneticPr fontId="2" type="noConversion"/>
  </si>
  <si>
    <r>
      <rPr>
        <sz val="10"/>
        <color theme="3" tint="-0.249977111117893"/>
        <rFont val="細明體"/>
        <family val="3"/>
        <charset val="136"/>
      </rPr>
      <t>辦公時間</t>
    </r>
    <r>
      <rPr>
        <sz val="10"/>
        <color theme="3" tint="-0.249977111117893"/>
        <rFont val="Verdana"/>
        <family val="2"/>
      </rPr>
      <t xml:space="preserve"> : </t>
    </r>
    <r>
      <rPr>
        <sz val="10"/>
        <color theme="3" tint="-0.249977111117893"/>
        <rFont val="細明體"/>
        <family val="3"/>
        <charset val="136"/>
      </rPr>
      <t>星期一至五</t>
    </r>
    <r>
      <rPr>
        <sz val="10"/>
        <color theme="3" tint="-0.249977111117893"/>
        <rFont val="Verdana"/>
        <family val="2"/>
      </rPr>
      <t xml:space="preserve"> 09:00-18:00  </t>
    </r>
    <r>
      <rPr>
        <sz val="10"/>
        <color theme="3" tint="-0.249977111117893"/>
        <rFont val="細明體"/>
        <family val="3"/>
        <charset val="136"/>
      </rPr>
      <t>星期六</t>
    </r>
    <r>
      <rPr>
        <sz val="10"/>
        <color theme="3" tint="-0.249977111117893"/>
        <rFont val="Verdana"/>
        <family val="2"/>
      </rPr>
      <t xml:space="preserve"> 09:00-13:00</t>
    </r>
    <phoneticPr fontId="2" type="noConversion"/>
  </si>
  <si>
    <r>
      <rPr>
        <sz val="10"/>
        <rFont val="細明體"/>
        <family val="3"/>
        <charset val="136"/>
      </rPr>
      <t>辦公時間</t>
    </r>
    <r>
      <rPr>
        <sz val="10"/>
        <rFont val="Verdana"/>
        <family val="2"/>
      </rPr>
      <t xml:space="preserve"> : </t>
    </r>
    <r>
      <rPr>
        <sz val="10"/>
        <rFont val="細明體"/>
        <family val="3"/>
        <charset val="136"/>
      </rPr>
      <t>星期一至五</t>
    </r>
    <r>
      <rPr>
        <sz val="10"/>
        <rFont val="Verdana"/>
        <family val="2"/>
      </rPr>
      <t xml:space="preserve"> 09:00-18:00  </t>
    </r>
    <r>
      <rPr>
        <sz val="10"/>
        <rFont val="細明體"/>
        <family val="3"/>
        <charset val="136"/>
      </rPr>
      <t>星期六</t>
    </r>
    <r>
      <rPr>
        <sz val="10"/>
        <rFont val="Verdana"/>
        <family val="2"/>
      </rPr>
      <t xml:space="preserve"> 09:00-13:00</t>
    </r>
    <phoneticPr fontId="2" type="noConversion"/>
  </si>
  <si>
    <t>Yokohama</t>
    <phoneticPr fontId="2" type="noConversion"/>
  </si>
  <si>
    <t>NAMSUNG</t>
  </si>
  <si>
    <t>Import Department Main Contact</t>
    <phoneticPr fontId="2" type="noConversion"/>
  </si>
  <si>
    <t>TEL : 2232 7723</t>
    <phoneticPr fontId="2" type="noConversion"/>
  </si>
  <si>
    <t>E-mail: dickcho@wm.com.hk</t>
    <phoneticPr fontId="2" type="noConversion"/>
  </si>
  <si>
    <t>Mr. CARL KAM</t>
    <phoneticPr fontId="2" type="noConversion"/>
  </si>
  <si>
    <t>TEL : 2232 7735</t>
    <phoneticPr fontId="2" type="noConversion"/>
  </si>
  <si>
    <t>E-mail: carlkam@wm.com.hk</t>
    <phoneticPr fontId="2" type="noConversion"/>
  </si>
  <si>
    <t>Ms. GIGI YIP</t>
    <phoneticPr fontId="2" type="noConversion"/>
  </si>
  <si>
    <t>TEL : 2232 7710</t>
    <phoneticPr fontId="2" type="noConversion"/>
  </si>
  <si>
    <t>E-mail: gigiyip@wm.com.hk</t>
    <phoneticPr fontId="2" type="noConversion"/>
  </si>
  <si>
    <t>Import Department</t>
    <phoneticPr fontId="2" type="noConversion"/>
  </si>
  <si>
    <t>Mr. DICK CHO</t>
    <phoneticPr fontId="2" type="noConversion"/>
  </si>
  <si>
    <t>TEL : 2232 7723</t>
    <phoneticPr fontId="2" type="noConversion"/>
  </si>
  <si>
    <t>Mr. CARL KAM</t>
    <phoneticPr fontId="2" type="noConversion"/>
  </si>
  <si>
    <t>TEL : 2232 7735</t>
    <phoneticPr fontId="2" type="noConversion"/>
  </si>
  <si>
    <t>Ms. GIGI YIP</t>
    <phoneticPr fontId="2" type="noConversion"/>
  </si>
  <si>
    <t>TEL : 2232 7710</t>
    <phoneticPr fontId="2" type="noConversion"/>
  </si>
  <si>
    <t>E-mail: dickcho@wm.com.hk</t>
    <phoneticPr fontId="2" type="noConversion"/>
  </si>
  <si>
    <t>E-mail: carlkam@wm.com.hk</t>
    <phoneticPr fontId="2" type="noConversion"/>
  </si>
  <si>
    <t>E-mail: gigiyip@wm.com.hk</t>
    <phoneticPr fontId="2" type="noConversion"/>
  </si>
  <si>
    <t>For Any Inquiry, Please Contact:</t>
    <phoneticPr fontId="2" type="noConversion"/>
  </si>
  <si>
    <t>For Any Inquiry, Please Contact:</t>
    <phoneticPr fontId="2" type="noConversion"/>
  </si>
  <si>
    <t>MR KIT CHU</t>
    <phoneticPr fontId="2" type="noConversion"/>
  </si>
  <si>
    <t>MR SAM AU YEUNG</t>
    <phoneticPr fontId="2" type="noConversion"/>
  </si>
  <si>
    <t>VESSEL</t>
    <phoneticPr fontId="2" type="noConversion"/>
  </si>
  <si>
    <t>VOY</t>
    <phoneticPr fontId="2" type="noConversion"/>
  </si>
  <si>
    <t>CFS CLS</t>
    <phoneticPr fontId="2" type="noConversion"/>
  </si>
  <si>
    <t>ETD</t>
    <phoneticPr fontId="2" type="noConversion"/>
  </si>
  <si>
    <t>ETA</t>
    <phoneticPr fontId="2" type="noConversion"/>
  </si>
  <si>
    <t>Busan</t>
    <phoneticPr fontId="2" type="noConversion"/>
  </si>
  <si>
    <t>ETD</t>
    <phoneticPr fontId="2" type="noConversion"/>
  </si>
  <si>
    <t>BUSAN</t>
    <phoneticPr fontId="2" type="noConversion"/>
  </si>
  <si>
    <t>INCHON</t>
    <phoneticPr fontId="2" type="noConversion"/>
  </si>
  <si>
    <t>T/T</t>
    <phoneticPr fontId="2" type="noConversion"/>
  </si>
  <si>
    <t>4-5DAYS</t>
  </si>
  <si>
    <t>POL</t>
    <phoneticPr fontId="2" type="noConversion"/>
  </si>
  <si>
    <t>WED, THU, SAT</t>
  </si>
  <si>
    <t>SAT</t>
    <phoneticPr fontId="2" type="noConversion"/>
  </si>
  <si>
    <t>VESSEL</t>
  </si>
  <si>
    <t>VOY</t>
  </si>
  <si>
    <t>KWANGYANG</t>
  </si>
  <si>
    <t>HONGKONG</t>
  </si>
  <si>
    <t>Mr. DICK CHO</t>
    <phoneticPr fontId="2" type="noConversion"/>
  </si>
  <si>
    <t xml:space="preserve">CK Line </t>
    <phoneticPr fontId="2" type="noConversion"/>
  </si>
  <si>
    <t>TS LINE</t>
    <phoneticPr fontId="2" type="noConversion"/>
  </si>
  <si>
    <t>Last Updated:</t>
    <phoneticPr fontId="2" type="noConversion"/>
  </si>
  <si>
    <t>HONG KONG</t>
    <phoneticPr fontId="2" type="noConversion"/>
  </si>
  <si>
    <t>For Any Inquiry, Please Contact:</t>
    <phoneticPr fontId="2" type="noConversion"/>
  </si>
  <si>
    <t>VOY</t>
    <phoneticPr fontId="2" type="noConversion"/>
  </si>
  <si>
    <t>CARGO CLS(a.m.)</t>
    <phoneticPr fontId="2" type="noConversion"/>
  </si>
  <si>
    <t>VESSEL</t>
    <phoneticPr fontId="2" type="noConversion"/>
  </si>
  <si>
    <t>SI CLS</t>
    <phoneticPr fontId="2" type="noConversion"/>
  </si>
  <si>
    <t xml:space="preserve">HEUNG-A </t>
  </si>
  <si>
    <t>POL</t>
    <phoneticPr fontId="2" type="noConversion"/>
  </si>
  <si>
    <t>ETD</t>
    <phoneticPr fontId="2" type="noConversion"/>
  </si>
  <si>
    <t>T/T</t>
    <phoneticPr fontId="2" type="noConversion"/>
  </si>
  <si>
    <t>BUSAN</t>
    <phoneticPr fontId="2" type="noConversion"/>
  </si>
  <si>
    <t>WED, THU, FRI, SAT, SUN</t>
  </si>
  <si>
    <t>INCHON</t>
    <phoneticPr fontId="2" type="noConversion"/>
  </si>
  <si>
    <t>THU, SAT</t>
  </si>
  <si>
    <t xml:space="preserve">For KVT ROUTE </t>
  </si>
  <si>
    <t xml:space="preserve">For VTS ROUTE </t>
  </si>
  <si>
    <t xml:space="preserve">For KTS ROUTE </t>
  </si>
  <si>
    <t xml:space="preserve">For HPX ROUTE </t>
  </si>
  <si>
    <t>PUSAN</t>
  </si>
  <si>
    <t>STARSHIP LEO</t>
  </si>
  <si>
    <t>PUSAN</t>
    <phoneticPr fontId="2" type="noConversion"/>
  </si>
  <si>
    <t>ETA</t>
    <phoneticPr fontId="2" type="noConversion"/>
  </si>
  <si>
    <t>MOL EMERALD</t>
    <phoneticPr fontId="2" type="noConversion"/>
  </si>
  <si>
    <t xml:space="preserve">                    TEL:(852) 2542 2311      FAX:(852) 2416 3782</t>
    <phoneticPr fontId="2" type="noConversion"/>
  </si>
  <si>
    <t>WM Logistics (Worldwide) Limited</t>
    <phoneticPr fontId="2" type="noConversion"/>
  </si>
  <si>
    <t xml:space="preserve"> 宏 基 物 流 (環球) 有 限 公 司</t>
    <phoneticPr fontId="2" type="noConversion"/>
  </si>
  <si>
    <r>
      <t xml:space="preserve"> </t>
    </r>
    <r>
      <rPr>
        <sz val="8"/>
        <rFont val="細明體"/>
        <family val="3"/>
        <charset val="136"/>
      </rPr>
      <t>香港銅鑼灣禮頓道</t>
    </r>
    <r>
      <rPr>
        <sz val="8"/>
        <rFont val="Verdana"/>
        <family val="2"/>
      </rPr>
      <t>38</t>
    </r>
    <r>
      <rPr>
        <sz val="8"/>
        <rFont val="細明體"/>
        <family val="3"/>
        <charset val="136"/>
      </rPr>
      <t>號東區電訊大廈</t>
    </r>
    <r>
      <rPr>
        <sz val="8"/>
        <rFont val="Verdana"/>
        <family val="2"/>
      </rPr>
      <t>21</t>
    </r>
    <r>
      <rPr>
        <sz val="8"/>
        <rFont val="細明體"/>
        <family val="3"/>
        <charset val="136"/>
      </rPr>
      <t>及</t>
    </r>
    <r>
      <rPr>
        <sz val="8"/>
        <rFont val="Verdana"/>
        <family val="2"/>
      </rPr>
      <t>22</t>
    </r>
    <r>
      <rPr>
        <sz val="8"/>
        <rFont val="細明體"/>
        <family val="3"/>
        <charset val="136"/>
      </rPr>
      <t>樓</t>
    </r>
    <phoneticPr fontId="2" type="noConversion"/>
  </si>
  <si>
    <t>21/F &amp; 22/F, EAST EXCHANGE TOWER, 38 LEIGHTON ROAD, CAUSEWAY BAY, HONG KONG.</t>
    <phoneticPr fontId="2" type="noConversion"/>
  </si>
  <si>
    <r>
      <t xml:space="preserve">SHIPPING ORDER </t>
    </r>
    <r>
      <rPr>
        <b/>
        <sz val="16"/>
        <color indexed="56"/>
        <rFont val="細明體"/>
        <family val="3"/>
        <charset val="136"/>
      </rPr>
      <t>訂倉單</t>
    </r>
    <r>
      <rPr>
        <b/>
        <sz val="16"/>
        <color indexed="56"/>
        <rFont val="Arial Black"/>
        <family val="2"/>
      </rPr>
      <t xml:space="preserve"> </t>
    </r>
    <phoneticPr fontId="2" type="noConversion"/>
  </si>
  <si>
    <r>
      <t>Shipper/</t>
    </r>
    <r>
      <rPr>
        <b/>
        <sz val="10"/>
        <rFont val="細明體"/>
        <family val="3"/>
        <charset val="136"/>
      </rPr>
      <t>發貨人</t>
    </r>
    <phoneticPr fontId="2" type="noConversion"/>
  </si>
  <si>
    <r>
      <t>Vessel  Voy. No/</t>
    </r>
    <r>
      <rPr>
        <b/>
        <sz val="10"/>
        <rFont val="細明體"/>
        <family val="3"/>
        <charset val="136"/>
      </rPr>
      <t>船名</t>
    </r>
    <r>
      <rPr>
        <b/>
        <sz val="10"/>
        <rFont val="Verdana"/>
        <family val="2"/>
      </rPr>
      <t xml:space="preserve">   </t>
    </r>
    <r>
      <rPr>
        <b/>
        <sz val="10"/>
        <rFont val="細明體"/>
        <family val="3"/>
        <charset val="136"/>
      </rPr>
      <t>航次</t>
    </r>
    <r>
      <rPr>
        <b/>
        <sz val="10"/>
        <rFont val="Verdana"/>
        <family val="2"/>
      </rPr>
      <t xml:space="preserve"> </t>
    </r>
    <phoneticPr fontId="2" type="noConversion"/>
  </si>
  <si>
    <r>
      <t>Shipping Order No/</t>
    </r>
    <r>
      <rPr>
        <b/>
        <sz val="10"/>
        <rFont val="細明體"/>
        <family val="3"/>
        <charset val="136"/>
      </rPr>
      <t>交倉號碼</t>
    </r>
    <phoneticPr fontId="2" type="noConversion"/>
  </si>
  <si>
    <r>
      <t xml:space="preserve">Port of Loading </t>
    </r>
    <r>
      <rPr>
        <b/>
        <sz val="10"/>
        <rFont val="細明體"/>
        <family val="3"/>
        <charset val="136"/>
      </rPr>
      <t>發貨港</t>
    </r>
    <phoneticPr fontId="2" type="noConversion"/>
  </si>
  <si>
    <r>
      <t xml:space="preserve">Port of Discharge </t>
    </r>
    <r>
      <rPr>
        <b/>
        <sz val="10"/>
        <rFont val="細明體"/>
        <family val="3"/>
        <charset val="136"/>
      </rPr>
      <t>目的港</t>
    </r>
    <phoneticPr fontId="2" type="noConversion"/>
  </si>
  <si>
    <r>
      <t>Tel/</t>
    </r>
    <r>
      <rPr>
        <sz val="10"/>
        <rFont val="細明體"/>
        <family val="3"/>
        <charset val="136"/>
      </rPr>
      <t>電話</t>
    </r>
    <r>
      <rPr>
        <sz val="10"/>
        <rFont val="Verdana"/>
        <family val="2"/>
      </rPr>
      <t xml:space="preserve">:  </t>
    </r>
    <phoneticPr fontId="2" type="noConversion"/>
  </si>
  <si>
    <r>
      <t>Fax/</t>
    </r>
    <r>
      <rPr>
        <sz val="10"/>
        <rFont val="細明體"/>
        <family val="3"/>
        <charset val="136"/>
      </rPr>
      <t>傳真</t>
    </r>
    <r>
      <rPr>
        <sz val="10"/>
        <rFont val="Verdana"/>
        <family val="2"/>
      </rPr>
      <t xml:space="preserve"> : </t>
    </r>
    <phoneticPr fontId="2" type="noConversion"/>
  </si>
  <si>
    <r>
      <t xml:space="preserve">Place of Receipt </t>
    </r>
    <r>
      <rPr>
        <b/>
        <sz val="10"/>
        <rFont val="細明體"/>
        <family val="3"/>
        <charset val="136"/>
      </rPr>
      <t>提貨點</t>
    </r>
    <phoneticPr fontId="2" type="noConversion"/>
  </si>
  <si>
    <r>
      <t xml:space="preserve">Place of Delivery </t>
    </r>
    <r>
      <rPr>
        <b/>
        <sz val="10"/>
        <rFont val="細明體"/>
        <family val="3"/>
        <charset val="136"/>
      </rPr>
      <t>目的地</t>
    </r>
    <phoneticPr fontId="2" type="noConversion"/>
  </si>
  <si>
    <r>
      <t>Consignee/</t>
    </r>
    <r>
      <rPr>
        <b/>
        <sz val="10"/>
        <rFont val="細明體"/>
        <family val="3"/>
        <charset val="136"/>
      </rPr>
      <t>收貨人</t>
    </r>
    <phoneticPr fontId="2" type="noConversion"/>
  </si>
  <si>
    <r>
      <t xml:space="preserve">ARRANGE </t>
    </r>
    <r>
      <rPr>
        <sz val="10"/>
        <rFont val="細明體"/>
        <family val="3"/>
        <charset val="136"/>
      </rPr>
      <t>需要提貨</t>
    </r>
    <r>
      <rPr>
        <sz val="10"/>
        <rFont val="Verdana"/>
        <family val="2"/>
      </rPr>
      <t xml:space="preserve"> </t>
    </r>
    <phoneticPr fontId="2" type="noConversion"/>
  </si>
  <si>
    <r>
      <t xml:space="preserve">ARRANGE </t>
    </r>
    <r>
      <rPr>
        <sz val="10"/>
        <rFont val="細明體"/>
        <family val="3"/>
        <charset val="136"/>
      </rPr>
      <t>需要送到門</t>
    </r>
    <r>
      <rPr>
        <sz val="10"/>
        <rFont val="Verdana"/>
        <family val="2"/>
      </rPr>
      <t xml:space="preserve"> </t>
    </r>
    <phoneticPr fontId="2" type="noConversion"/>
  </si>
  <si>
    <r>
      <t xml:space="preserve">ADDRESS </t>
    </r>
    <r>
      <rPr>
        <sz val="10"/>
        <rFont val="細明體"/>
        <family val="3"/>
        <charset val="136"/>
      </rPr>
      <t>地址</t>
    </r>
    <r>
      <rPr>
        <sz val="10"/>
        <rFont val="Verdana"/>
        <family val="2"/>
      </rPr>
      <t>:</t>
    </r>
    <phoneticPr fontId="2" type="noConversion"/>
  </si>
  <si>
    <r>
      <t>CARGO INSURANCE/</t>
    </r>
    <r>
      <rPr>
        <b/>
        <sz val="10"/>
        <rFont val="細明體"/>
        <family val="3"/>
        <charset val="136"/>
      </rPr>
      <t>貨運保險</t>
    </r>
    <phoneticPr fontId="2" type="noConversion"/>
  </si>
  <si>
    <r>
      <t>HANDLING OF DECLARATION</t>
    </r>
    <r>
      <rPr>
        <b/>
        <sz val="9"/>
        <rFont val="Verdana"/>
        <family val="2"/>
      </rPr>
      <t xml:space="preserve"> </t>
    </r>
    <r>
      <rPr>
        <b/>
        <sz val="9"/>
        <rFont val="細明體"/>
        <family val="3"/>
        <charset val="136"/>
      </rPr>
      <t>代報關</t>
    </r>
    <phoneticPr fontId="2" type="noConversion"/>
  </si>
  <si>
    <r>
      <t xml:space="preserve">ARRANGE </t>
    </r>
    <r>
      <rPr>
        <sz val="10"/>
        <rFont val="細明體"/>
        <family val="3"/>
        <charset val="136"/>
      </rPr>
      <t>需要代購</t>
    </r>
    <r>
      <rPr>
        <sz val="10"/>
        <rFont val="Verdana"/>
        <family val="2"/>
      </rPr>
      <t xml:space="preserve"> </t>
    </r>
    <phoneticPr fontId="2" type="noConversion"/>
  </si>
  <si>
    <r>
      <t xml:space="preserve">ARRANGE </t>
    </r>
    <r>
      <rPr>
        <sz val="10"/>
        <rFont val="細明體"/>
        <family val="3"/>
        <charset val="136"/>
      </rPr>
      <t>需要代辦</t>
    </r>
    <r>
      <rPr>
        <sz val="10"/>
        <rFont val="Verdana"/>
        <family val="2"/>
      </rPr>
      <t xml:space="preserve"> </t>
    </r>
    <phoneticPr fontId="2" type="noConversion"/>
  </si>
  <si>
    <r>
      <t>Notify Party/</t>
    </r>
    <r>
      <rPr>
        <b/>
        <sz val="10"/>
        <rFont val="細明體"/>
        <family val="3"/>
        <charset val="136"/>
      </rPr>
      <t>通知人</t>
    </r>
    <phoneticPr fontId="2" type="noConversion"/>
  </si>
  <si>
    <t>*Please provide HS code, invoice</t>
    <phoneticPr fontId="2" type="noConversion"/>
  </si>
  <si>
    <r>
      <t xml:space="preserve">HS CODE </t>
    </r>
    <r>
      <rPr>
        <sz val="10"/>
        <rFont val="細明體"/>
        <family val="3"/>
        <charset val="136"/>
      </rPr>
      <t>貨物編號</t>
    </r>
    <r>
      <rPr>
        <sz val="10"/>
        <rFont val="Verdana"/>
        <family val="2"/>
      </rPr>
      <t>:</t>
    </r>
    <phoneticPr fontId="2" type="noConversion"/>
  </si>
  <si>
    <r>
      <t>*</t>
    </r>
    <r>
      <rPr>
        <sz val="10"/>
        <rFont val="細明體"/>
        <family val="3"/>
        <charset val="136"/>
      </rPr>
      <t>請提供貨物編號和發票</t>
    </r>
    <phoneticPr fontId="2" type="noConversion"/>
  </si>
  <si>
    <r>
      <t xml:space="preserve">SELLING PRICE </t>
    </r>
    <r>
      <rPr>
        <sz val="10"/>
        <rFont val="細明體"/>
        <family val="3"/>
        <charset val="136"/>
      </rPr>
      <t>離岸價格</t>
    </r>
    <r>
      <rPr>
        <sz val="10"/>
        <rFont val="Verdana"/>
        <family val="2"/>
      </rPr>
      <t>:</t>
    </r>
    <phoneticPr fontId="2" type="noConversion"/>
  </si>
  <si>
    <r>
      <t>FREIGHT TERMS/</t>
    </r>
    <r>
      <rPr>
        <b/>
        <sz val="10"/>
        <rFont val="細明體"/>
        <family val="3"/>
        <charset val="136"/>
      </rPr>
      <t>貨運條款</t>
    </r>
    <r>
      <rPr>
        <b/>
        <sz val="10"/>
        <rFont val="Verdana"/>
        <family val="2"/>
      </rPr>
      <t xml:space="preserve"> </t>
    </r>
    <phoneticPr fontId="2" type="noConversion"/>
  </si>
  <si>
    <r>
      <t xml:space="preserve">INCOTERMS </t>
    </r>
    <r>
      <rPr>
        <b/>
        <sz val="10"/>
        <rFont val="細明體"/>
        <family val="3"/>
        <charset val="136"/>
      </rPr>
      <t>貿易條款</t>
    </r>
    <phoneticPr fontId="2" type="noConversion"/>
  </si>
  <si>
    <r>
      <t xml:space="preserve">PREPAID </t>
    </r>
    <r>
      <rPr>
        <sz val="10"/>
        <rFont val="細明體"/>
        <family val="3"/>
        <charset val="136"/>
      </rPr>
      <t>預付</t>
    </r>
  </si>
  <si>
    <r>
      <t xml:space="preserve"> COLLECT </t>
    </r>
    <r>
      <rPr>
        <sz val="10"/>
        <rFont val="細明體"/>
        <family val="3"/>
        <charset val="136"/>
      </rPr>
      <t>到付</t>
    </r>
    <phoneticPr fontId="2" type="noConversion"/>
  </si>
  <si>
    <t>CFR</t>
    <phoneticPr fontId="2" type="noConversion"/>
  </si>
  <si>
    <t>EX-WORKS</t>
    <phoneticPr fontId="2" type="noConversion"/>
  </si>
  <si>
    <t>CY / CY</t>
    <phoneticPr fontId="2" type="noConversion"/>
  </si>
  <si>
    <t>CFS/CFS</t>
    <phoneticPr fontId="2" type="noConversion"/>
  </si>
  <si>
    <t>CIF</t>
    <phoneticPr fontId="2" type="noConversion"/>
  </si>
  <si>
    <t>FOB</t>
    <phoneticPr fontId="2" type="noConversion"/>
  </si>
  <si>
    <t>CY / CFS</t>
    <phoneticPr fontId="2" type="noConversion"/>
  </si>
  <si>
    <t>CFS/CY</t>
    <phoneticPr fontId="2" type="noConversion"/>
  </si>
  <si>
    <t>DDU</t>
    <phoneticPr fontId="2" type="noConversion"/>
  </si>
  <si>
    <t>FCA</t>
    <phoneticPr fontId="2" type="noConversion"/>
  </si>
  <si>
    <t>OTHERS:</t>
    <phoneticPr fontId="2" type="noConversion"/>
  </si>
  <si>
    <t>DDP</t>
    <phoneticPr fontId="2" type="noConversion"/>
  </si>
  <si>
    <t>Marks &amp; Numbers</t>
    <phoneticPr fontId="2" type="noConversion"/>
  </si>
  <si>
    <t>Description of Goods</t>
    <phoneticPr fontId="2" type="noConversion"/>
  </si>
  <si>
    <t>No. of Container or Package</t>
    <phoneticPr fontId="2" type="noConversion"/>
  </si>
  <si>
    <r>
      <t>Weight/</t>
    </r>
    <r>
      <rPr>
        <b/>
        <sz val="10"/>
        <rFont val="細明體"/>
        <family val="3"/>
        <charset val="136"/>
      </rPr>
      <t>重量</t>
    </r>
    <r>
      <rPr>
        <b/>
        <sz val="10"/>
        <rFont val="Verdana"/>
        <family val="2"/>
      </rPr>
      <t xml:space="preserve">               </t>
    </r>
    <phoneticPr fontId="2" type="noConversion"/>
  </si>
  <si>
    <r>
      <t>Measurement/</t>
    </r>
    <r>
      <rPr>
        <b/>
        <sz val="10"/>
        <rFont val="細明體"/>
        <family val="3"/>
        <charset val="136"/>
      </rPr>
      <t>尺碼</t>
    </r>
    <phoneticPr fontId="2" type="noConversion"/>
  </si>
  <si>
    <r>
      <rPr>
        <b/>
        <sz val="10"/>
        <rFont val="細明體"/>
        <family val="3"/>
        <charset val="136"/>
      </rPr>
      <t>嘜頭</t>
    </r>
    <r>
      <rPr>
        <b/>
        <sz val="10"/>
        <rFont val="Verdana"/>
        <family val="2"/>
      </rPr>
      <t xml:space="preserve"> / </t>
    </r>
    <r>
      <rPr>
        <b/>
        <sz val="10"/>
        <rFont val="細明體"/>
        <family val="3"/>
        <charset val="136"/>
      </rPr>
      <t>箱號</t>
    </r>
    <phoneticPr fontId="2" type="noConversion"/>
  </si>
  <si>
    <t>貨物名稱</t>
    <phoneticPr fontId="2" type="noConversion"/>
  </si>
  <si>
    <t>櫃號或包裝號碼</t>
    <phoneticPr fontId="2" type="noConversion"/>
  </si>
  <si>
    <t>HK wareouse address:</t>
  </si>
  <si>
    <r>
      <t>佳宏物流有限公司</t>
    </r>
    <r>
      <rPr>
        <b/>
        <sz val="12"/>
        <color indexed="56"/>
        <rFont val="Calibri"/>
        <family val="2"/>
      </rPr>
      <t xml:space="preserve"> TOP CONCEPT LOGISTICS LIMITED</t>
    </r>
  </si>
  <si>
    <r>
      <t>新界葵涌貨櫃碼頭南路</t>
    </r>
    <r>
      <rPr>
        <sz val="10"/>
        <rFont val="Verdana"/>
        <family val="2"/>
      </rPr>
      <t>18</t>
    </r>
    <r>
      <rPr>
        <sz val="10"/>
        <rFont val="細明體"/>
        <family val="3"/>
        <charset val="136"/>
      </rPr>
      <t>號和黃物流中心</t>
    </r>
    <r>
      <rPr>
        <sz val="10"/>
        <rFont val="Verdana"/>
        <family val="2"/>
      </rPr>
      <t>603-5 &amp; 613-5</t>
    </r>
    <r>
      <rPr>
        <sz val="10"/>
        <rFont val="細明體"/>
        <family val="3"/>
        <charset val="136"/>
      </rPr>
      <t>室</t>
    </r>
  </si>
  <si>
    <t>Unit 603-5 &amp; 613-5 , HLC, No. 18 Container Port Rd “South”, Kwai Chung , N.T.</t>
  </si>
  <si>
    <t>Tel: (852)2614-0660 Fax: (852)2408-9231</t>
  </si>
  <si>
    <r>
      <t xml:space="preserve">SPECIAL REQUIRMENT </t>
    </r>
    <r>
      <rPr>
        <sz val="10"/>
        <rFont val="Verdana"/>
        <family val="2"/>
      </rPr>
      <t>:</t>
    </r>
    <phoneticPr fontId="2" type="noConversion"/>
  </si>
  <si>
    <r>
      <t>(</t>
    </r>
    <r>
      <rPr>
        <sz val="10"/>
        <rFont val="細明體"/>
        <family val="3"/>
        <charset val="136"/>
      </rPr>
      <t>特別注意事項</t>
    </r>
    <r>
      <rPr>
        <sz val="10"/>
        <rFont val="Verdana"/>
        <family val="2"/>
      </rPr>
      <t>)</t>
    </r>
    <phoneticPr fontId="2" type="noConversion"/>
  </si>
  <si>
    <r>
      <rPr>
        <b/>
        <sz val="10"/>
        <rFont val="細明體"/>
        <family val="3"/>
        <charset val="136"/>
      </rPr>
      <t>超長貨</t>
    </r>
    <r>
      <rPr>
        <b/>
        <sz val="10"/>
        <rFont val="Verdana"/>
        <family val="2"/>
      </rPr>
      <t xml:space="preserve"> Special Long cargo (Over 2 meter / pkg)</t>
    </r>
    <phoneticPr fontId="2" type="noConversion"/>
  </si>
  <si>
    <r>
      <rPr>
        <b/>
        <sz val="10"/>
        <rFont val="細明體"/>
        <family val="3"/>
        <charset val="136"/>
      </rPr>
      <t>超重貨</t>
    </r>
    <r>
      <rPr>
        <b/>
        <sz val="10"/>
        <rFont val="Verdana"/>
        <family val="2"/>
      </rPr>
      <t xml:space="preserve"> Overweight cargo (Over 500kg / pkg)</t>
    </r>
    <phoneticPr fontId="2" type="noConversion"/>
  </si>
  <si>
    <t>Standard Terms and Conditions:</t>
  </si>
  <si>
    <t>1. All business transactions of WM Logistics are subject to WM Logistics Standard Terms &amp; Conditions. Copies available upon request or atwww.wmgroup.hk. </t>
    <phoneticPr fontId="2" type="noConversion"/>
  </si>
  <si>
    <r>
      <t xml:space="preserve">   </t>
    </r>
    <r>
      <rPr>
        <sz val="8"/>
        <rFont val="細明體"/>
        <family val="3"/>
        <charset val="136"/>
      </rPr>
      <t>宏基物流的所有業務交易均受到宏基物流標準條款及條件所約束。詳情請瀏覽本公司網頁</t>
    </r>
    <r>
      <rPr>
        <sz val="8"/>
        <rFont val="Verdana"/>
        <family val="2"/>
      </rPr>
      <t>www.wmgroup.hk</t>
    </r>
    <r>
      <rPr>
        <sz val="8"/>
        <rFont val="細明體"/>
        <family val="3"/>
        <charset val="136"/>
      </rPr>
      <t>。</t>
    </r>
    <phoneticPr fontId="2" type="noConversion"/>
  </si>
  <si>
    <t>2. All information within this form is particulars declared by Consignor</t>
    <phoneticPr fontId="2" type="noConversion"/>
  </si>
  <si>
    <r>
      <t xml:space="preserve">   </t>
    </r>
    <r>
      <rPr>
        <sz val="8"/>
        <rFont val="細明體"/>
        <family val="3"/>
        <charset val="136"/>
      </rPr>
      <t>本表格內的資料均由托運人所公告</t>
    </r>
    <phoneticPr fontId="2" type="noConversion"/>
  </si>
  <si>
    <t>3. Neither WM Logistics nor the carrier is responsible for any cargo being shut out or off-loaded, howsoever caused.</t>
    <phoneticPr fontId="2" type="noConversion"/>
  </si>
  <si>
    <r>
      <t xml:space="preserve">   </t>
    </r>
    <r>
      <rPr>
        <sz val="8"/>
        <rFont val="細明體"/>
        <family val="3"/>
        <charset val="136"/>
      </rPr>
      <t>如因拖班</t>
    </r>
    <r>
      <rPr>
        <sz val="8"/>
        <rFont val="Verdana"/>
        <family val="2"/>
      </rPr>
      <t>,</t>
    </r>
    <r>
      <rPr>
        <sz val="8"/>
        <rFont val="細明體"/>
        <family val="3"/>
        <charset val="136"/>
      </rPr>
      <t>拒接或其它一切由船公司所造成的損失，宏基物流將不會負責。</t>
    </r>
    <phoneticPr fontId="2" type="noConversion"/>
  </si>
  <si>
    <t>FOR &amp; ON BEHALF OF:</t>
    <phoneticPr fontId="2" type="noConversion"/>
  </si>
  <si>
    <r>
      <t xml:space="preserve">4. We hereby confirm below local charges  / </t>
    </r>
    <r>
      <rPr>
        <sz val="8"/>
        <rFont val="細明體"/>
        <family val="3"/>
        <charset val="136"/>
      </rPr>
      <t>本公司</t>
    </r>
    <r>
      <rPr>
        <sz val="8"/>
        <rFont val="Arial"/>
        <family val="2"/>
      </rPr>
      <t>(</t>
    </r>
    <r>
      <rPr>
        <sz val="8"/>
        <rFont val="細明體"/>
        <family val="3"/>
        <charset val="136"/>
      </rPr>
      <t>承運人</t>
    </r>
    <r>
      <rPr>
        <sz val="8"/>
        <rFont val="Arial"/>
        <family val="2"/>
      </rPr>
      <t>)</t>
    </r>
    <r>
      <rPr>
        <sz val="8"/>
        <rFont val="細明體"/>
        <family val="3"/>
        <charset val="136"/>
      </rPr>
      <t>確認支付以下發貨港收費</t>
    </r>
    <phoneticPr fontId="2" type="noConversion"/>
  </si>
  <si>
    <r>
      <t xml:space="preserve">(PLEASE MAKE 5 COPIES BEFORE CARGO DELIVERY TO OUR CFS WAREHOUSE </t>
    </r>
    <r>
      <rPr>
        <b/>
        <sz val="10"/>
        <rFont val="微軟正黑體"/>
        <family val="2"/>
        <charset val="136"/>
      </rPr>
      <t xml:space="preserve">本 文 件 一 式 五 份 交 倉 處 理 </t>
    </r>
    <r>
      <rPr>
        <b/>
        <sz val="10"/>
        <rFont val="Verdana"/>
        <family val="2"/>
      </rPr>
      <t>)</t>
    </r>
    <phoneticPr fontId="2" type="noConversion"/>
  </si>
  <si>
    <r>
      <t xml:space="preserve">SHIPPING ORDER </t>
    </r>
    <r>
      <rPr>
        <b/>
        <sz val="16"/>
        <color indexed="56"/>
        <rFont val="細明體"/>
        <family val="3"/>
        <charset val="136"/>
      </rPr>
      <t>訂倉單</t>
    </r>
    <r>
      <rPr>
        <b/>
        <sz val="16"/>
        <color indexed="56"/>
        <rFont val="Arial Black"/>
        <family val="2"/>
      </rPr>
      <t xml:space="preserve">(NOMINATION </t>
    </r>
    <r>
      <rPr>
        <b/>
        <sz val="16"/>
        <color indexed="56"/>
        <rFont val="細明體"/>
        <family val="3"/>
        <charset val="136"/>
      </rPr>
      <t>指定貨</t>
    </r>
    <r>
      <rPr>
        <b/>
        <sz val="16"/>
        <color indexed="56"/>
        <rFont val="Arial Black"/>
        <family val="2"/>
      </rPr>
      <t>)</t>
    </r>
    <phoneticPr fontId="2" type="noConversion"/>
  </si>
  <si>
    <t>INCHON</t>
    <phoneticPr fontId="2" type="noConversion"/>
  </si>
  <si>
    <t>MOL EMINENCE</t>
    <phoneticPr fontId="2" type="noConversion"/>
  </si>
  <si>
    <t>MOL EMPIRE</t>
    <phoneticPr fontId="2" type="noConversion"/>
  </si>
  <si>
    <t>MOL DOMINANCE</t>
    <phoneticPr fontId="2" type="noConversion"/>
  </si>
  <si>
    <t>MOL DEVOTION</t>
    <phoneticPr fontId="2" type="noConversion"/>
  </si>
  <si>
    <t>MOL DELIGHT</t>
    <phoneticPr fontId="2" type="noConversion"/>
  </si>
  <si>
    <t>WAN HAI 506</t>
    <phoneticPr fontId="2" type="noConversion"/>
  </si>
  <si>
    <t>S110</t>
    <phoneticPr fontId="2" type="noConversion"/>
  </si>
  <si>
    <t>Vessel</t>
    <phoneticPr fontId="2" type="noConversion"/>
  </si>
  <si>
    <t>VOY</t>
    <phoneticPr fontId="66" type="noConversion"/>
  </si>
  <si>
    <t>KMTC PORTKELANG</t>
  </si>
  <si>
    <t>1509S</t>
  </si>
  <si>
    <t>CAPE FORBY</t>
    <phoneticPr fontId="2" type="noConversion"/>
  </si>
  <si>
    <t>0037S</t>
    <phoneticPr fontId="2" type="noConversion"/>
  </si>
  <si>
    <t>0031S</t>
    <phoneticPr fontId="2" type="noConversion"/>
  </si>
  <si>
    <t>0016S</t>
    <phoneticPr fontId="2" type="noConversion"/>
  </si>
  <si>
    <t>0131S</t>
    <phoneticPr fontId="2" type="noConversion"/>
  </si>
  <si>
    <t>0038S</t>
    <phoneticPr fontId="2" type="noConversion"/>
  </si>
  <si>
    <t>MARE CARIBICUM</t>
    <phoneticPr fontId="2" type="noConversion"/>
  </si>
  <si>
    <t>0002S</t>
    <phoneticPr fontId="2" type="noConversion"/>
  </si>
  <si>
    <t>S111</t>
    <phoneticPr fontId="2" type="noConversion"/>
  </si>
  <si>
    <t>S112</t>
    <phoneticPr fontId="2" type="noConversion"/>
  </si>
  <si>
    <t>TBA</t>
    <phoneticPr fontId="2" type="noConversion"/>
  </si>
  <si>
    <t>1510S</t>
    <phoneticPr fontId="2" type="noConversion"/>
  </si>
  <si>
    <t>VICTORIA TRADER</t>
    <phoneticPr fontId="2" type="noConversion"/>
  </si>
  <si>
    <t>KMTC SHANGHAI</t>
    <phoneticPr fontId="2" type="noConversion"/>
  </si>
  <si>
    <t>1509S</t>
    <phoneticPr fontId="2" type="noConversion"/>
  </si>
  <si>
    <t>0157S</t>
    <phoneticPr fontId="2" type="noConversion"/>
  </si>
  <si>
    <t>HEUNG-A SINGAPORE</t>
    <phoneticPr fontId="2" type="noConversion"/>
  </si>
  <si>
    <t>HEUNG-A ASIA</t>
    <phoneticPr fontId="2" type="noConversion"/>
  </si>
  <si>
    <t>0098S</t>
    <phoneticPr fontId="2" type="noConversion"/>
  </si>
  <si>
    <t>KAMALA</t>
    <phoneticPr fontId="2" type="noConversion"/>
  </si>
  <si>
    <t>HEUNG-A VENUS</t>
    <phoneticPr fontId="2" type="noConversion"/>
  </si>
  <si>
    <t>0052S</t>
    <phoneticPr fontId="2" type="noConversion"/>
  </si>
  <si>
    <t>KMTC PORTKELANG</t>
    <phoneticPr fontId="2" type="noConversion"/>
  </si>
  <si>
    <t>0158S</t>
    <phoneticPr fontId="2" type="noConversion"/>
  </si>
  <si>
    <t>1511S</t>
    <phoneticPr fontId="2" type="noConversion"/>
  </si>
  <si>
    <t>0099S</t>
    <phoneticPr fontId="2" type="noConversion"/>
  </si>
  <si>
    <t>STARSHIP LEO</t>
    <phoneticPr fontId="2" type="noConversion"/>
  </si>
  <si>
    <t>STARSHIP URSA</t>
    <phoneticPr fontId="2" type="noConversion"/>
  </si>
  <si>
    <t>SKY CHALLENGE</t>
    <phoneticPr fontId="2" type="noConversion"/>
  </si>
  <si>
    <t>SAWASDEE BANGKOK</t>
    <phoneticPr fontId="2" type="noConversion"/>
  </si>
  <si>
    <t>KMTC HONGKONG</t>
    <phoneticPr fontId="2" type="noConversion"/>
  </si>
  <si>
    <t>SKY ORION</t>
    <phoneticPr fontId="2" type="noConversion"/>
  </si>
  <si>
    <t>KMTC PUSAN</t>
    <phoneticPr fontId="2" type="noConversion"/>
  </si>
  <si>
    <t>KMTC KEELUNG</t>
    <phoneticPr fontId="2" type="noConversion"/>
  </si>
  <si>
    <t>SAWASDEE SINGAPORE</t>
    <phoneticPr fontId="2" type="noConversion"/>
  </si>
  <si>
    <t xml:space="preserve">For NTX ROUTE </t>
    <phoneticPr fontId="2" type="noConversion"/>
  </si>
  <si>
    <t>STARSHIP PEGASUS</t>
    <phoneticPr fontId="2" type="noConversion"/>
  </si>
  <si>
    <t>HANSA MAGDEBURG</t>
    <phoneticPr fontId="2" type="noConversion"/>
  </si>
  <si>
    <t>SKY HOPE</t>
    <phoneticPr fontId="2" type="noConversion"/>
  </si>
  <si>
    <t>SKY PRIDE</t>
    <phoneticPr fontId="2" type="noConversion"/>
  </si>
  <si>
    <t>ETD</t>
    <phoneticPr fontId="2" type="noConversion"/>
  </si>
  <si>
    <t>ETA</t>
    <phoneticPr fontId="2" type="noConversion"/>
  </si>
  <si>
    <t>Genova</t>
    <phoneticPr fontId="2" type="noConversion"/>
  </si>
  <si>
    <t>HANJIN TABUL</t>
    <phoneticPr fontId="2" type="noConversion"/>
  </si>
  <si>
    <t>0005E</t>
    <phoneticPr fontId="2" type="noConversion"/>
  </si>
  <si>
    <t>COSCO TAICANG</t>
    <phoneticPr fontId="2" type="noConversion"/>
  </si>
  <si>
    <t>038E</t>
    <phoneticPr fontId="2" type="noConversion"/>
  </si>
  <si>
    <t>HANJIN UNITED KINGDOM</t>
    <phoneticPr fontId="2" type="noConversion"/>
  </si>
  <si>
    <t>0020E</t>
    <phoneticPr fontId="2" type="noConversion"/>
  </si>
  <si>
    <t>TBA</t>
    <phoneticPr fontId="2" type="noConversion"/>
  </si>
  <si>
    <t>PAS</t>
    <phoneticPr fontId="66" type="noConversion"/>
  </si>
  <si>
    <t>TS HONGKONG</t>
    <phoneticPr fontId="66" type="noConversion"/>
  </si>
  <si>
    <t>HKGA</t>
    <phoneticPr fontId="66" type="noConversion"/>
  </si>
  <si>
    <t>CAPE NABIL</t>
    <phoneticPr fontId="66" type="noConversion"/>
  </si>
  <si>
    <t>CPNB</t>
    <phoneticPr fontId="66" type="noConversion"/>
  </si>
  <si>
    <t>15013S</t>
    <phoneticPr fontId="66" type="noConversion"/>
  </si>
  <si>
    <t>091S</t>
    <phoneticPr fontId="66" type="noConversion"/>
  </si>
  <si>
    <t>15014S</t>
    <phoneticPr fontId="66" type="noConversion"/>
  </si>
  <si>
    <t>JTV</t>
    <phoneticPr fontId="66" type="noConversion"/>
  </si>
  <si>
    <t>RHL AURORA</t>
    <phoneticPr fontId="66" type="noConversion"/>
  </si>
  <si>
    <t>RARO</t>
    <phoneticPr fontId="66" type="noConversion"/>
  </si>
  <si>
    <t>CAPE FELTON</t>
    <phoneticPr fontId="66" type="noConversion"/>
  </si>
  <si>
    <t>CFON</t>
    <phoneticPr fontId="66" type="noConversion"/>
  </si>
  <si>
    <t>WELLINGTON STRAIT</t>
    <phoneticPr fontId="66" type="noConversion"/>
  </si>
  <si>
    <t>WELS</t>
    <phoneticPr fontId="66" type="noConversion"/>
  </si>
  <si>
    <t>15007S</t>
    <phoneticPr fontId="66" type="noConversion"/>
  </si>
  <si>
    <t>TV205S</t>
    <phoneticPr fontId="66" type="noConversion"/>
  </si>
  <si>
    <t>KTH</t>
    <phoneticPr fontId="66" type="noConversion"/>
  </si>
  <si>
    <t>WARNOW CARP</t>
    <phoneticPr fontId="66" type="noConversion"/>
  </si>
  <si>
    <t>WCRP</t>
    <phoneticPr fontId="66" type="noConversion"/>
  </si>
  <si>
    <t>15008S</t>
    <phoneticPr fontId="66" type="noConversion"/>
  </si>
  <si>
    <t>IHS</t>
    <phoneticPr fontId="66" type="noConversion"/>
  </si>
  <si>
    <t>ADMIRATION</t>
    <phoneticPr fontId="66" type="noConversion"/>
  </si>
  <si>
    <t>AODA</t>
    <phoneticPr fontId="66" type="noConversion"/>
  </si>
  <si>
    <t>MEDBOTHNIA</t>
    <phoneticPr fontId="66" type="noConversion"/>
  </si>
  <si>
    <t>MBNA</t>
    <phoneticPr fontId="66" type="noConversion"/>
  </si>
  <si>
    <t>1504S</t>
    <phoneticPr fontId="66" type="noConversion"/>
  </si>
  <si>
    <t>1513S</t>
    <phoneticPr fontId="66" type="noConversion"/>
  </si>
  <si>
    <t>1505S</t>
    <phoneticPr fontId="66" type="noConversion"/>
  </si>
  <si>
    <t>CKI</t>
    <phoneticPr fontId="66" type="noConversion"/>
  </si>
  <si>
    <t>TS SINGAPORE</t>
    <phoneticPr fontId="66" type="noConversion"/>
  </si>
  <si>
    <t>SINB</t>
    <phoneticPr fontId="66" type="noConversion"/>
  </si>
  <si>
    <t>IMARA</t>
    <phoneticPr fontId="66" type="noConversion"/>
  </si>
  <si>
    <t>IMRA</t>
    <phoneticPr fontId="66" type="noConversion"/>
  </si>
  <si>
    <t>HAMMONIA THRACIUM</t>
    <phoneticPr fontId="66" type="noConversion"/>
  </si>
  <si>
    <t>HTRC</t>
    <phoneticPr fontId="66" type="noConversion"/>
  </si>
  <si>
    <t>1506S</t>
    <phoneticPr fontId="66" type="noConversion"/>
  </si>
  <si>
    <t>KCM</t>
    <phoneticPr fontId="66" type="noConversion"/>
  </si>
  <si>
    <t>JEJU ISLAND</t>
    <phoneticPr fontId="66" type="noConversion"/>
  </si>
  <si>
    <t>JILD</t>
    <phoneticPr fontId="66" type="noConversion"/>
  </si>
  <si>
    <t>E.R.MALMO</t>
    <phoneticPr fontId="66" type="noConversion"/>
  </si>
  <si>
    <t>ERML</t>
    <phoneticPr fontId="66" type="noConversion"/>
  </si>
  <si>
    <t>DONAU TRADER</t>
    <phoneticPr fontId="66" type="noConversion"/>
  </si>
  <si>
    <t>DNTD</t>
    <phoneticPr fontId="66" type="noConversion"/>
  </si>
  <si>
    <t>X-PRESS KARAKORAM</t>
    <phoneticPr fontId="66" type="noConversion"/>
  </si>
  <si>
    <t>XPKR</t>
    <phoneticPr fontId="66" type="noConversion"/>
  </si>
  <si>
    <t>1507S</t>
    <phoneticPr fontId="66" type="noConversion"/>
  </si>
  <si>
    <t>0017S</t>
    <phoneticPr fontId="66" type="noConversion"/>
  </si>
  <si>
    <t>ISH</t>
    <phoneticPr fontId="66" type="noConversion"/>
  </si>
  <si>
    <t>ASPIRATION</t>
    <phoneticPr fontId="66" type="noConversion"/>
  </si>
  <si>
    <t>ASPR</t>
    <phoneticPr fontId="66" type="noConversion"/>
  </si>
  <si>
    <t>SUNNY CALLA</t>
    <phoneticPr fontId="66" type="noConversion"/>
  </si>
  <si>
    <t>SNCL</t>
    <phoneticPr fontId="66" type="noConversion"/>
  </si>
  <si>
    <t>0008S</t>
    <phoneticPr fontId="66" type="noConversion"/>
  </si>
  <si>
    <t>KHP2</t>
    <phoneticPr fontId="66" type="noConversion"/>
  </si>
  <si>
    <t>SINOKOR TOKYO</t>
    <phoneticPr fontId="66" type="noConversion"/>
  </si>
  <si>
    <t>SKTY</t>
    <phoneticPr fontId="66" type="noConversion"/>
  </si>
  <si>
    <t xml:space="preserve">DORA C </t>
    <phoneticPr fontId="66" type="noConversion"/>
  </si>
  <si>
    <t>DORC</t>
    <phoneticPr fontId="66" type="noConversion"/>
  </si>
  <si>
    <t>092S</t>
    <phoneticPr fontId="66" type="noConversion"/>
  </si>
  <si>
    <t>15015S</t>
    <phoneticPr fontId="66" type="noConversion"/>
  </si>
  <si>
    <t>093S</t>
    <phoneticPr fontId="66" type="noConversion"/>
  </si>
  <si>
    <t>TV211S</t>
    <phoneticPr fontId="66" type="noConversion"/>
  </si>
  <si>
    <t>ISTRIAN EXPRESS</t>
    <phoneticPr fontId="66" type="noConversion"/>
  </si>
  <si>
    <t>IERS</t>
    <phoneticPr fontId="66" type="noConversion"/>
  </si>
  <si>
    <t>15002S</t>
    <phoneticPr fontId="66" type="noConversion"/>
  </si>
  <si>
    <t>15003S</t>
    <phoneticPr fontId="66" type="noConversion"/>
  </si>
  <si>
    <t>15004S</t>
    <phoneticPr fontId="66" type="noConversion"/>
  </si>
  <si>
    <t>1514S</t>
    <phoneticPr fontId="66" type="noConversion"/>
  </si>
  <si>
    <t>1515S</t>
    <phoneticPr fontId="66" type="noConversion"/>
  </si>
  <si>
    <t>CITY OF SHANGHAI</t>
    <phoneticPr fontId="66" type="noConversion"/>
  </si>
  <si>
    <t>COSH</t>
    <phoneticPr fontId="66" type="noConversion"/>
  </si>
  <si>
    <t>002S</t>
    <phoneticPr fontId="66" type="noConversion"/>
  </si>
  <si>
    <t>003S</t>
    <phoneticPr fontId="66" type="noConversion"/>
  </si>
  <si>
    <t>1508S</t>
    <phoneticPr fontId="66" type="noConversion"/>
  </si>
  <si>
    <t>0018S</t>
    <phoneticPr fontId="66" type="noConversion"/>
  </si>
  <si>
    <t>0009S</t>
    <phoneticPr fontId="66" type="noConversion"/>
  </si>
  <si>
    <t>1517S</t>
    <phoneticPr fontId="66" type="noConversion"/>
  </si>
  <si>
    <t>1518S</t>
    <phoneticPr fontId="66" type="noConversion"/>
  </si>
  <si>
    <t>PUS</t>
    <phoneticPr fontId="2" type="noConversion"/>
  </si>
  <si>
    <t>KWY</t>
    <phoneticPr fontId="2" type="noConversion"/>
  </si>
  <si>
    <t>KEL</t>
    <phoneticPr fontId="2" type="noConversion"/>
  </si>
  <si>
    <t>TXG</t>
    <phoneticPr fontId="2" type="noConversion"/>
  </si>
  <si>
    <t>KAO</t>
    <phoneticPr fontId="2" type="noConversion"/>
  </si>
  <si>
    <t>HKG(MID)</t>
    <phoneticPr fontId="2" type="noConversion"/>
  </si>
  <si>
    <t>CAPE NABIL</t>
    <phoneticPr fontId="66" type="noConversion"/>
  </si>
  <si>
    <t>CPNB</t>
    <phoneticPr fontId="66" type="noConversion"/>
  </si>
  <si>
    <t>090S</t>
    <phoneticPr fontId="66" type="noConversion"/>
  </si>
  <si>
    <t>HKG(HIT)</t>
    <phoneticPr fontId="2" type="noConversion"/>
  </si>
  <si>
    <t>RHL AURORA</t>
    <phoneticPr fontId="66" type="noConversion"/>
  </si>
  <si>
    <t>RARO</t>
    <phoneticPr fontId="66" type="noConversion"/>
  </si>
  <si>
    <t>15006S</t>
    <phoneticPr fontId="66" type="noConversion"/>
  </si>
  <si>
    <t>INC</t>
    <phoneticPr fontId="2" type="noConversion"/>
  </si>
  <si>
    <t>WARNOW CARP</t>
    <phoneticPr fontId="66" type="noConversion"/>
  </si>
  <si>
    <t>WCRP</t>
    <phoneticPr fontId="66" type="noConversion"/>
  </si>
  <si>
    <t>15012S</t>
    <phoneticPr fontId="66" type="noConversion"/>
  </si>
  <si>
    <t>USN</t>
    <phoneticPr fontId="2" type="noConversion"/>
  </si>
  <si>
    <t>MEDBOTHNIA</t>
    <phoneticPr fontId="66" type="noConversion"/>
  </si>
  <si>
    <t>MBNA</t>
    <phoneticPr fontId="66" type="noConversion"/>
  </si>
  <si>
    <t>1504S</t>
    <phoneticPr fontId="66" type="noConversion"/>
  </si>
  <si>
    <t>SHA</t>
    <phoneticPr fontId="2" type="noConversion"/>
  </si>
  <si>
    <t>NBO</t>
    <phoneticPr fontId="2" type="noConversion"/>
  </si>
  <si>
    <t>HAMMONIA THRACIUM</t>
    <phoneticPr fontId="66" type="noConversion"/>
  </si>
  <si>
    <t>HTRC</t>
    <phoneticPr fontId="66" type="noConversion"/>
  </si>
  <si>
    <t>1506S</t>
    <phoneticPr fontId="66" type="noConversion"/>
  </si>
  <si>
    <t>TAO</t>
    <phoneticPr fontId="2" type="noConversion"/>
  </si>
  <si>
    <t>X-PRESS KARAKORAM</t>
    <phoneticPr fontId="66" type="noConversion"/>
  </si>
  <si>
    <t>XPKR</t>
    <phoneticPr fontId="66" type="noConversion"/>
  </si>
  <si>
    <t>1507S</t>
    <phoneticPr fontId="66" type="noConversion"/>
  </si>
  <si>
    <t>HPH</t>
    <phoneticPr fontId="2" type="noConversion"/>
  </si>
  <si>
    <t>SUNNY CALLA</t>
    <phoneticPr fontId="66" type="noConversion"/>
  </si>
  <si>
    <t>SNCL</t>
    <phoneticPr fontId="66" type="noConversion"/>
  </si>
  <si>
    <t>1512S</t>
    <phoneticPr fontId="66" type="noConversion"/>
  </si>
  <si>
    <t xml:space="preserve">DORA C </t>
    <phoneticPr fontId="66" type="noConversion"/>
  </si>
  <si>
    <t>DORC</t>
    <phoneticPr fontId="66" type="noConversion"/>
  </si>
  <si>
    <t>0007S</t>
    <phoneticPr fontId="66" type="noConversion"/>
  </si>
</sst>
</file>

<file path=xl/styles.xml><?xml version="1.0" encoding="utf-8"?>
<styleSheet xmlns="http://schemas.openxmlformats.org/spreadsheetml/2006/main">
  <numFmts count="7">
    <numFmt numFmtId="44" formatCode="_(&quot;HK$&quot;* #,##0.00_);_(&quot;HK$&quot;* \(#,##0.00\);_(&quot;HK$&quot;* &quot;-&quot;??_);_(@_)"/>
    <numFmt numFmtId="176" formatCode="d\-mmm\ \(ddd\)"/>
    <numFmt numFmtId="177" formatCode="[$-409]d\-mmm;@"/>
    <numFmt numFmtId="178" formatCode="_ &quot;￥&quot;* #,##0.00_ ;_ &quot;￥&quot;* \-#,##0.00_ ;_ &quot;￥&quot;* \-??_ ;_ @_ "/>
    <numFmt numFmtId="179" formatCode="[$-409]d\-mmm\-yy;@"/>
    <numFmt numFmtId="180" formatCode="0000"/>
    <numFmt numFmtId="181" formatCode="m&quot;/&quot;d;@"/>
  </numFmts>
  <fonts count="9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20"/>
      <color indexed="63"/>
      <name val="Times New Roman"/>
      <family val="1"/>
    </font>
    <font>
      <sz val="10"/>
      <name val="細明體"/>
      <family val="3"/>
      <charset val="136"/>
    </font>
    <font>
      <u/>
      <sz val="12"/>
      <color indexed="12"/>
      <name val="新細明體"/>
      <family val="1"/>
      <charset val="136"/>
    </font>
    <font>
      <b/>
      <sz val="28"/>
      <color indexed="56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2"/>
      <name val="宋体"/>
      <family val="3"/>
      <charset val="136"/>
    </font>
    <font>
      <u/>
      <sz val="9"/>
      <color indexed="12"/>
      <name val="新細明體"/>
      <family val="1"/>
      <charset val="136"/>
    </font>
    <font>
      <sz val="10"/>
      <name val="Arial"/>
      <family val="2"/>
    </font>
    <font>
      <sz val="12"/>
      <name val="宋体"/>
      <family val="3"/>
      <charset val="136"/>
    </font>
    <font>
      <sz val="12"/>
      <name val="宋体"/>
      <family val="3"/>
      <charset val="136"/>
    </font>
    <font>
      <sz val="12"/>
      <name val="宋体"/>
      <family val="3"/>
      <charset val="136"/>
    </font>
    <font>
      <u/>
      <sz val="12"/>
      <color indexed="12"/>
      <name val="宋体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24"/>
      <color theme="1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theme="6" tint="-0.499984740745262"/>
      <name val="新細明體"/>
      <family val="1"/>
      <charset val="136"/>
    </font>
    <font>
      <b/>
      <sz val="12"/>
      <color theme="6" tint="-0.499984740745262"/>
      <name val="新細明體"/>
      <family val="1"/>
      <charset val="136"/>
    </font>
    <font>
      <b/>
      <sz val="10"/>
      <color theme="6" tint="-0.499984740745262"/>
      <name val="新細明體"/>
      <family val="1"/>
      <charset val="136"/>
    </font>
    <font>
      <b/>
      <sz val="12"/>
      <color theme="6" tint="-0.499984740745262"/>
      <name val="Times New Roman"/>
      <family val="1"/>
    </font>
    <font>
      <b/>
      <sz val="10"/>
      <color theme="6" tint="-0.499984740745262"/>
      <name val="細明體"/>
      <family val="3"/>
      <charset val="136"/>
    </font>
    <font>
      <b/>
      <u/>
      <sz val="12"/>
      <color theme="6" tint="-0.499984740745262"/>
      <name val="新細明體"/>
      <family val="1"/>
      <charset val="136"/>
    </font>
    <font>
      <b/>
      <sz val="9"/>
      <color theme="6" tint="-0.499984740745262"/>
      <name val="Arial"/>
      <family val="2"/>
    </font>
    <font>
      <b/>
      <sz val="10"/>
      <color theme="1"/>
      <name val="細明體"/>
      <family val="3"/>
      <charset val="136"/>
    </font>
    <font>
      <sz val="24"/>
      <color theme="1"/>
      <name val="新細明體"/>
      <family val="2"/>
      <charset val="136"/>
      <scheme val="minor"/>
    </font>
    <font>
      <sz val="12"/>
      <color theme="8" tint="-0.499984740745262"/>
      <name val="新細明體"/>
      <family val="1"/>
      <charset val="136"/>
    </font>
    <font>
      <sz val="10"/>
      <name val="Verdana"/>
      <family val="2"/>
    </font>
    <font>
      <b/>
      <sz val="10"/>
      <name val="Verdana"/>
      <family val="2"/>
    </font>
    <font>
      <b/>
      <sz val="10"/>
      <name val="細明體"/>
      <family val="3"/>
      <charset val="136"/>
    </font>
    <font>
      <sz val="20"/>
      <name val="新細明體"/>
      <family val="1"/>
      <charset val="136"/>
    </font>
    <font>
      <sz val="9"/>
      <color indexed="63"/>
      <name val="Times New Roman"/>
      <family val="1"/>
    </font>
    <font>
      <sz val="9"/>
      <name val="Arial"/>
      <family val="2"/>
    </font>
    <font>
      <sz val="10.5"/>
      <name val="Verdana"/>
      <family val="2"/>
    </font>
    <font>
      <sz val="10"/>
      <color indexed="8"/>
      <name val="Arial Unicode MS"/>
      <family val="2"/>
      <charset val="136"/>
    </font>
    <font>
      <sz val="10"/>
      <name val="Arial Unicode MS"/>
      <family val="2"/>
      <charset val="136"/>
    </font>
    <font>
      <sz val="12"/>
      <name val="Arial Unicode MS"/>
      <family val="2"/>
      <charset val="136"/>
    </font>
    <font>
      <sz val="11"/>
      <name val="Times New Roman"/>
      <family val="1"/>
    </font>
    <font>
      <sz val="10"/>
      <color theme="6" tint="-0.499984740745262"/>
      <name val="細明體"/>
      <family val="3"/>
      <charset val="136"/>
    </font>
    <font>
      <sz val="10"/>
      <color theme="6" tint="-0.499984740745262"/>
      <name val="新細明體"/>
      <family val="1"/>
      <charset val="136"/>
    </font>
    <font>
      <sz val="10"/>
      <name val="新細明體"/>
      <family val="1"/>
      <charset val="136"/>
    </font>
    <font>
      <b/>
      <sz val="16"/>
      <color theme="0"/>
      <name val="Arial Unicode MS"/>
      <family val="2"/>
      <charset val="136"/>
    </font>
    <font>
      <b/>
      <sz val="9"/>
      <color theme="0"/>
      <name val="Arial Unicode MS"/>
      <family val="2"/>
      <charset val="136"/>
    </font>
    <font>
      <b/>
      <sz val="11"/>
      <color indexed="56"/>
      <name val="Times New Roman"/>
      <family val="1"/>
    </font>
    <font>
      <sz val="12"/>
      <color indexed="63"/>
      <name val="Arial Unicode MS"/>
      <family val="2"/>
      <charset val="136"/>
    </font>
    <font>
      <b/>
      <sz val="9"/>
      <name val="Verdana"/>
      <family val="2"/>
    </font>
    <font>
      <sz val="9"/>
      <name val="Verdana"/>
      <family val="2"/>
    </font>
    <font>
      <b/>
      <u/>
      <sz val="11"/>
      <name val="Verdana"/>
      <family val="2"/>
    </font>
    <font>
      <sz val="10"/>
      <color theme="1"/>
      <name val="Verdana"/>
      <family val="2"/>
    </font>
    <font>
      <sz val="10.5"/>
      <color theme="3" tint="-0.249977111117893"/>
      <name val="Verdana"/>
      <family val="2"/>
    </font>
    <font>
      <sz val="9"/>
      <color theme="3" tint="-0.249977111117893"/>
      <name val="Verdana"/>
      <family val="2"/>
    </font>
    <font>
      <b/>
      <sz val="10"/>
      <color theme="3" tint="-0.249977111117893"/>
      <name val="Verdana"/>
      <family val="2"/>
    </font>
    <font>
      <sz val="10"/>
      <color theme="3" tint="-0.249977111117893"/>
      <name val="Verdana"/>
      <family val="2"/>
    </font>
    <font>
      <sz val="10"/>
      <color theme="3" tint="-0.249977111117893"/>
      <name val="新細明體"/>
      <family val="1"/>
      <charset val="136"/>
    </font>
    <font>
      <sz val="10"/>
      <color theme="3" tint="-0.249977111117893"/>
      <name val="細明體"/>
      <family val="3"/>
      <charset val="136"/>
    </font>
    <font>
      <b/>
      <sz val="10"/>
      <color theme="3" tint="-0.249977111117893"/>
      <name val="細明體"/>
      <family val="3"/>
      <charset val="136"/>
    </font>
    <font>
      <b/>
      <u/>
      <sz val="10"/>
      <color theme="1"/>
      <name val="Verdana"/>
      <family val="2"/>
    </font>
    <font>
      <i/>
      <u val="double"/>
      <sz val="18"/>
      <name val="Monotype Corsiva"/>
      <family val="4"/>
    </font>
    <font>
      <sz val="11"/>
      <color rgb="FF000000"/>
      <name val="新細明體"/>
      <family val="1"/>
      <charset val="136"/>
    </font>
    <font>
      <sz val="11"/>
      <color rgb="FF000000"/>
      <name val="Calibri"/>
      <family val="2"/>
    </font>
    <font>
      <sz val="10"/>
      <color rgb="FF000000"/>
      <name val="Arial Unicode MS"/>
      <family val="2"/>
      <charset val="136"/>
    </font>
    <font>
      <sz val="18"/>
      <color indexed="63"/>
      <name val="Arial Unicode MS"/>
      <family val="2"/>
      <charset val="136"/>
    </font>
    <font>
      <sz val="8"/>
      <name val="맑은 고딕"/>
      <family val="3"/>
      <charset val="129"/>
    </font>
    <font>
      <sz val="10"/>
      <color theme="0"/>
      <name val="Arial Unicode MS"/>
      <family val="2"/>
      <charset val="136"/>
    </font>
    <font>
      <sz val="12"/>
      <color rgb="FF000000"/>
      <name val="Arial Unicode MS"/>
      <family val="2"/>
      <charset val="136"/>
    </font>
    <font>
      <b/>
      <sz val="10"/>
      <color theme="0"/>
      <name val="Arial Unicode MS"/>
      <family val="2"/>
      <charset val="136"/>
    </font>
    <font>
      <sz val="11.5"/>
      <name val="Calibri Light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b/>
      <sz val="16"/>
      <name val="Times New Roman"/>
      <family val="1"/>
    </font>
    <font>
      <sz val="12"/>
      <name val="微軟正黑體"/>
      <family val="2"/>
      <charset val="136"/>
    </font>
    <font>
      <sz val="8"/>
      <name val="細明體"/>
      <family val="3"/>
      <charset val="136"/>
    </font>
    <font>
      <b/>
      <sz val="18"/>
      <color rgb="FF002060"/>
      <name val="Arial Black"/>
      <family val="2"/>
    </font>
    <font>
      <b/>
      <sz val="16"/>
      <color indexed="56"/>
      <name val="細明體"/>
      <family val="3"/>
      <charset val="136"/>
    </font>
    <font>
      <b/>
      <sz val="16"/>
      <color indexed="56"/>
      <name val="Arial Black"/>
      <family val="2"/>
    </font>
    <font>
      <sz val="11"/>
      <name val="Verdana"/>
      <family val="2"/>
    </font>
    <font>
      <sz val="10"/>
      <color indexed="10"/>
      <name val="Verdana"/>
      <family val="2"/>
    </font>
    <font>
      <b/>
      <sz val="9"/>
      <name val="細明體"/>
      <family val="3"/>
      <charset val="136"/>
    </font>
    <font>
      <b/>
      <sz val="12"/>
      <color indexed="10"/>
      <name val="Verdana"/>
      <family val="2"/>
    </font>
    <font>
      <b/>
      <sz val="12"/>
      <name val="Verdana"/>
      <family val="2"/>
    </font>
    <font>
      <sz val="10"/>
      <name val="Times New Roman"/>
      <family val="1"/>
    </font>
    <font>
      <sz val="7"/>
      <name val="Verdana"/>
      <family val="2"/>
    </font>
    <font>
      <b/>
      <u/>
      <sz val="12"/>
      <name val="Verdana"/>
      <family val="2"/>
    </font>
    <font>
      <b/>
      <sz val="12"/>
      <color rgb="FF1F497D"/>
      <name val="新細明體"/>
      <family val="1"/>
      <charset val="136"/>
    </font>
    <font>
      <b/>
      <sz val="12"/>
      <color indexed="56"/>
      <name val="Calibri"/>
      <family val="2"/>
    </font>
    <font>
      <sz val="12"/>
      <color rgb="FF0070C0"/>
      <name val="Calibri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0"/>
      <name val="微軟正黑體"/>
      <family val="2"/>
      <charset val="136"/>
    </font>
    <font>
      <b/>
      <sz val="1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slantDashDot">
        <color theme="3" tint="0.39997558519241921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slantDashDot">
        <color theme="3" tint="0.39997558519241921"/>
      </left>
      <right/>
      <top style="slantDashDot">
        <color theme="3" tint="0.39997558519241921"/>
      </top>
      <bottom/>
      <diagonal/>
    </border>
    <border>
      <left/>
      <right/>
      <top style="slantDashDot">
        <color theme="3" tint="0.39997558519241921"/>
      </top>
      <bottom/>
      <diagonal/>
    </border>
    <border>
      <left/>
      <right style="slantDashDot">
        <color theme="3" tint="0.39997558519241921"/>
      </right>
      <top style="slantDashDot">
        <color theme="3" tint="0.39997558519241921"/>
      </top>
      <bottom/>
      <diagonal/>
    </border>
    <border>
      <left style="slantDashDot">
        <color theme="3" tint="0.39997558519241921"/>
      </left>
      <right/>
      <top/>
      <bottom/>
      <diagonal/>
    </border>
    <border>
      <left/>
      <right style="slantDashDot">
        <color theme="3" tint="0.39997558519241921"/>
      </right>
      <top/>
      <bottom/>
      <diagonal/>
    </border>
    <border>
      <left style="slantDashDot">
        <color theme="3" tint="0.39997558519241921"/>
      </left>
      <right/>
      <top/>
      <bottom style="slantDashDot">
        <color theme="3" tint="0.39997558519241921"/>
      </bottom>
      <diagonal/>
    </border>
    <border>
      <left/>
      <right style="slantDashDot">
        <color theme="3" tint="0.39997558519241921"/>
      </right>
      <top/>
      <bottom style="slantDashDot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3">
    <xf numFmtId="177" fontId="0" fillId="0" borderId="0">
      <alignment vertical="center"/>
    </xf>
    <xf numFmtId="177" fontId="15" fillId="0" borderId="0">
      <alignment vertical="center"/>
    </xf>
    <xf numFmtId="177" fontId="13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9" fillId="0" borderId="0">
      <alignment vertical="center"/>
    </xf>
    <xf numFmtId="177" fontId="1" fillId="0" borderId="0"/>
    <xf numFmtId="177" fontId="10" fillId="0" borderId="0"/>
    <xf numFmtId="177" fontId="13" fillId="0" borderId="0"/>
    <xf numFmtId="177" fontId="10" fillId="0" borderId="0"/>
    <xf numFmtId="177" fontId="14" fillId="0" borderId="0"/>
    <xf numFmtId="177" fontId="13" fillId="0" borderId="0"/>
    <xf numFmtId="177" fontId="10" fillId="0" borderId="0"/>
    <xf numFmtId="177" fontId="1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9" fillId="0" borderId="0">
      <alignment vertical="center"/>
    </xf>
    <xf numFmtId="177" fontId="19" fillId="0" borderId="0">
      <alignment vertical="center"/>
    </xf>
    <xf numFmtId="177" fontId="19" fillId="0" borderId="0">
      <alignment vertical="center"/>
    </xf>
    <xf numFmtId="177" fontId="1" fillId="0" borderId="0"/>
    <xf numFmtId="177" fontId="1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7" fontId="12" fillId="0" borderId="0"/>
    <xf numFmtId="44" fontId="1" fillId="0" borderId="0" applyFont="0" applyFill="0" applyBorder="0" applyAlignment="0" applyProtection="0">
      <alignment vertical="center"/>
    </xf>
    <xf numFmtId="177" fontId="6" fillId="0" borderId="0" applyNumberFormat="0" applyFill="0" applyBorder="0" applyAlignment="0" applyProtection="0">
      <alignment vertical="top"/>
      <protection locked="0"/>
    </xf>
    <xf numFmtId="177" fontId="11" fillId="0" borderId="0" applyNumberFormat="0" applyFill="0" applyBorder="0" applyAlignment="0" applyProtection="0">
      <alignment vertical="top"/>
      <protection locked="0"/>
    </xf>
    <xf numFmtId="177" fontId="16" fillId="0" borderId="0" applyNumberForma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7" fontId="29" fillId="0" borderId="0">
      <alignment vertical="center"/>
    </xf>
    <xf numFmtId="177" fontId="17" fillId="2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3" fillId="0" borderId="0">
      <alignment vertical="center"/>
    </xf>
    <xf numFmtId="177" fontId="13" fillId="0" borderId="0">
      <alignment vertical="center"/>
    </xf>
    <xf numFmtId="177" fontId="13" fillId="0" borderId="0">
      <alignment vertical="center"/>
    </xf>
    <xf numFmtId="177" fontId="13" fillId="0" borderId="0">
      <alignment vertical="center"/>
    </xf>
    <xf numFmtId="177" fontId="19" fillId="0" borderId="0">
      <alignment vertical="center"/>
    </xf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" fillId="0" borderId="0"/>
    <xf numFmtId="177" fontId="19" fillId="0" borderId="0">
      <alignment vertical="center"/>
    </xf>
    <xf numFmtId="177" fontId="19" fillId="0" borderId="0">
      <alignment vertical="center"/>
    </xf>
    <xf numFmtId="177" fontId="19" fillId="0" borderId="0">
      <alignment vertical="center"/>
    </xf>
    <xf numFmtId="177" fontId="20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7" fontId="11" fillId="0" borderId="0" applyNumberFormat="0" applyFill="0" applyBorder="0" applyAlignment="0" applyProtection="0">
      <alignment vertical="top"/>
      <protection locked="0"/>
    </xf>
    <xf numFmtId="177" fontId="16" fillId="0" borderId="0" applyNumberFormat="0" applyFill="0" applyBorder="0" applyAlignment="0" applyProtection="0">
      <alignment vertical="center"/>
    </xf>
  </cellStyleXfs>
  <cellXfs count="355">
    <xf numFmtId="177" fontId="0" fillId="0" borderId="0" xfId="0">
      <alignment vertical="center"/>
    </xf>
    <xf numFmtId="177" fontId="3" fillId="0" borderId="0" xfId="0" applyFont="1">
      <alignment vertical="center"/>
    </xf>
    <xf numFmtId="177" fontId="8" fillId="0" borderId="0" xfId="0" applyFont="1" applyAlignment="1">
      <alignment horizontal="left"/>
    </xf>
    <xf numFmtId="177" fontId="8" fillId="0" borderId="0" xfId="0" applyFont="1" applyFill="1" applyAlignment="1">
      <alignment horizontal="left"/>
    </xf>
    <xf numFmtId="177" fontId="3" fillId="0" borderId="0" xfId="0" applyFont="1" applyBorder="1">
      <alignment vertical="center"/>
    </xf>
    <xf numFmtId="177" fontId="3" fillId="0" borderId="0" xfId="0" applyFont="1" applyFill="1">
      <alignment vertical="center"/>
    </xf>
    <xf numFmtId="177" fontId="21" fillId="0" borderId="0" xfId="0" applyFont="1">
      <alignment vertical="center"/>
    </xf>
    <xf numFmtId="177" fontId="22" fillId="6" borderId="0" xfId="0" applyFont="1" applyFill="1" applyBorder="1">
      <alignment vertical="center"/>
    </xf>
    <xf numFmtId="177" fontId="23" fillId="6" borderId="0" xfId="0" applyFont="1" applyFill="1" applyBorder="1">
      <alignment vertical="center"/>
    </xf>
    <xf numFmtId="177" fontId="24" fillId="6" borderId="0" xfId="0" applyFont="1" applyFill="1" applyBorder="1" applyAlignment="1">
      <alignment vertical="center"/>
    </xf>
    <xf numFmtId="177" fontId="21" fillId="0" borderId="0" xfId="0" applyFont="1" applyBorder="1">
      <alignment vertical="center"/>
    </xf>
    <xf numFmtId="177" fontId="25" fillId="6" borderId="0" xfId="0" applyFont="1" applyFill="1" applyBorder="1" applyAlignment="1">
      <alignment vertical="center"/>
    </xf>
    <xf numFmtId="177" fontId="26" fillId="6" borderId="0" xfId="33" applyFont="1" applyFill="1" applyBorder="1" applyAlignment="1" applyProtection="1">
      <alignment vertical="center"/>
    </xf>
    <xf numFmtId="177" fontId="28" fillId="6" borderId="0" xfId="0" applyFont="1" applyFill="1" applyBorder="1" applyAlignment="1">
      <alignment vertical="center"/>
    </xf>
    <xf numFmtId="177" fontId="3" fillId="0" borderId="0" xfId="0" applyNumberFormat="1" applyFont="1">
      <alignment vertical="center"/>
    </xf>
    <xf numFmtId="177" fontId="26" fillId="6" borderId="0" xfId="33" applyFont="1" applyFill="1" applyBorder="1" applyAlignment="1" applyProtection="1">
      <alignment horizontal="center" vertical="center"/>
    </xf>
    <xf numFmtId="177" fontId="0" fillId="0" borderId="0" xfId="0" applyBorder="1">
      <alignment vertical="center"/>
    </xf>
    <xf numFmtId="177" fontId="0" fillId="0" borderId="12" xfId="0" applyBorder="1">
      <alignment vertical="center"/>
    </xf>
    <xf numFmtId="177" fontId="30" fillId="0" borderId="13" xfId="0" applyFont="1" applyBorder="1">
      <alignment vertical="center"/>
    </xf>
    <xf numFmtId="177" fontId="0" fillId="0" borderId="14" xfId="0" applyBorder="1">
      <alignment vertical="center"/>
    </xf>
    <xf numFmtId="177" fontId="21" fillId="0" borderId="15" xfId="0" applyFont="1" applyBorder="1">
      <alignment vertical="center"/>
    </xf>
    <xf numFmtId="177" fontId="21" fillId="0" borderId="16" xfId="0" applyFont="1" applyBorder="1">
      <alignment vertical="center"/>
    </xf>
    <xf numFmtId="177" fontId="21" fillId="0" borderId="17" xfId="0" applyFont="1" applyBorder="1">
      <alignment vertical="center"/>
    </xf>
    <xf numFmtId="177" fontId="21" fillId="0" borderId="18" xfId="0" applyFont="1" applyBorder="1">
      <alignment vertical="center"/>
    </xf>
    <xf numFmtId="177" fontId="21" fillId="0" borderId="19" xfId="0" applyFont="1" applyBorder="1">
      <alignment vertical="center"/>
    </xf>
    <xf numFmtId="177" fontId="27" fillId="0" borderId="19" xfId="22" applyFont="1" applyBorder="1" applyAlignment="1">
      <alignment horizontal="center"/>
    </xf>
    <xf numFmtId="177" fontId="26" fillId="6" borderId="19" xfId="33" applyFont="1" applyFill="1" applyBorder="1" applyAlignment="1" applyProtection="1">
      <alignment vertical="center"/>
    </xf>
    <xf numFmtId="177" fontId="22" fillId="6" borderId="19" xfId="0" applyFont="1" applyFill="1" applyBorder="1">
      <alignment vertical="center"/>
    </xf>
    <xf numFmtId="177" fontId="26" fillId="6" borderId="18" xfId="33" applyFont="1" applyFill="1" applyBorder="1" applyAlignment="1" applyProtection="1">
      <alignment horizontal="center" vertical="center"/>
    </xf>
    <xf numFmtId="177" fontId="30" fillId="0" borderId="20" xfId="0" applyFont="1" applyBorder="1">
      <alignment vertical="center"/>
    </xf>
    <xf numFmtId="177" fontId="30" fillId="0" borderId="21" xfId="0" applyFont="1" applyBorder="1">
      <alignment vertical="center"/>
    </xf>
    <xf numFmtId="177" fontId="35" fillId="0" borderId="0" xfId="0" applyFont="1">
      <alignment vertical="center"/>
    </xf>
    <xf numFmtId="177" fontId="35" fillId="0" borderId="0" xfId="0" applyNumberFormat="1" applyFont="1">
      <alignment vertical="center"/>
    </xf>
    <xf numFmtId="177" fontId="9" fillId="0" borderId="0" xfId="0" applyFont="1">
      <alignment vertical="center"/>
    </xf>
    <xf numFmtId="177" fontId="36" fillId="0" borderId="0" xfId="0" applyFont="1" applyAlignment="1">
      <alignment horizontal="left"/>
    </xf>
    <xf numFmtId="177" fontId="36" fillId="0" borderId="0" xfId="0" applyFont="1" applyFill="1" applyAlignment="1">
      <alignment horizontal="left"/>
    </xf>
    <xf numFmtId="177" fontId="9" fillId="0" borderId="0" xfId="0" applyFont="1" applyBorder="1">
      <alignment vertical="center"/>
    </xf>
    <xf numFmtId="177" fontId="7" fillId="0" borderId="0" xfId="22" applyNumberFormat="1" applyFont="1" applyAlignment="1">
      <alignment horizontal="center"/>
    </xf>
    <xf numFmtId="177" fontId="4" fillId="0" borderId="4" xfId="0" applyNumberFormat="1" applyFont="1" applyFill="1" applyBorder="1" applyAlignment="1">
      <alignment horizontal="center" vertical="center"/>
    </xf>
    <xf numFmtId="177" fontId="3" fillId="0" borderId="0" xfId="0" applyFont="1" applyAlignment="1">
      <alignment horizontal="left" vertical="center"/>
    </xf>
    <xf numFmtId="177" fontId="37" fillId="6" borderId="0" xfId="0" applyFont="1" applyFill="1" applyBorder="1">
      <alignment vertical="center"/>
    </xf>
    <xf numFmtId="177" fontId="37" fillId="6" borderId="0" xfId="0" applyFont="1" applyFill="1" applyBorder="1" applyAlignment="1">
      <alignment vertical="center"/>
    </xf>
    <xf numFmtId="176" fontId="39" fillId="0" borderId="0" xfId="0" applyNumberFormat="1" applyFont="1" applyFill="1" applyBorder="1" applyAlignment="1">
      <alignment horizontal="center"/>
    </xf>
    <xf numFmtId="177" fontId="38" fillId="0" borderId="0" xfId="23" applyFont="1" applyFill="1" applyBorder="1" applyAlignment="1">
      <alignment horizontal="center" shrinkToFit="1"/>
    </xf>
    <xf numFmtId="177" fontId="8" fillId="0" borderId="4" xfId="0" applyFont="1" applyBorder="1" applyAlignment="1">
      <alignment horizontal="left"/>
    </xf>
    <xf numFmtId="177" fontId="26" fillId="6" borderId="0" xfId="33" applyFont="1" applyFill="1" applyBorder="1" applyAlignment="1" applyProtection="1">
      <alignment horizontal="center" vertical="center"/>
    </xf>
    <xf numFmtId="177" fontId="41" fillId="0" borderId="0" xfId="0" applyFont="1">
      <alignment vertical="center"/>
    </xf>
    <xf numFmtId="177" fontId="7" fillId="0" borderId="0" xfId="22" applyFont="1" applyAlignment="1">
      <alignment horizontal="left"/>
    </xf>
    <xf numFmtId="177" fontId="4" fillId="0" borderId="4" xfId="0" applyFont="1" applyFill="1" applyBorder="1" applyAlignment="1">
      <alignment horizontal="left" vertical="center"/>
    </xf>
    <xf numFmtId="177" fontId="35" fillId="0" borderId="0" xfId="0" applyFont="1" applyAlignment="1">
      <alignment horizontal="left" vertical="center"/>
    </xf>
    <xf numFmtId="0" fontId="7" fillId="0" borderId="0" xfId="22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35" fillId="0" borderId="0" xfId="0" applyNumberFormat="1" applyFont="1" applyAlignment="1">
      <alignment horizontal="left" vertical="center"/>
    </xf>
    <xf numFmtId="177" fontId="42" fillId="6" borderId="0" xfId="0" applyFont="1" applyFill="1" applyBorder="1" applyAlignment="1">
      <alignment vertical="center"/>
    </xf>
    <xf numFmtId="177" fontId="43" fillId="6" borderId="0" xfId="0" applyFont="1" applyFill="1" applyBorder="1">
      <alignment vertical="center"/>
    </xf>
    <xf numFmtId="177" fontId="44" fillId="0" borderId="0" xfId="0" applyFont="1">
      <alignment vertical="center"/>
    </xf>
    <xf numFmtId="176" fontId="39" fillId="6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left"/>
    </xf>
    <xf numFmtId="0" fontId="39" fillId="0" borderId="1" xfId="0" applyNumberFormat="1" applyFont="1" applyFill="1" applyBorder="1" applyAlignment="1">
      <alignment horizontal="left"/>
    </xf>
    <xf numFmtId="176" fontId="39" fillId="6" borderId="1" xfId="0" applyNumberFormat="1" applyFont="1" applyFill="1" applyBorder="1" applyAlignment="1">
      <alignment horizontal="center"/>
    </xf>
    <xf numFmtId="176" fontId="39" fillId="0" borderId="1" xfId="0" applyNumberFormat="1" applyFont="1" applyFill="1" applyBorder="1" applyAlignment="1">
      <alignment horizontal="center"/>
    </xf>
    <xf numFmtId="176" fontId="39" fillId="0" borderId="2" xfId="0" applyNumberFormat="1" applyFont="1" applyFill="1" applyBorder="1" applyAlignment="1">
      <alignment horizontal="center"/>
    </xf>
    <xf numFmtId="176" fontId="39" fillId="7" borderId="1" xfId="0" applyNumberFormat="1" applyFont="1" applyFill="1" applyBorder="1" applyAlignment="1">
      <alignment horizontal="center"/>
    </xf>
    <xf numFmtId="176" fontId="39" fillId="7" borderId="0" xfId="0" applyNumberFormat="1" applyFont="1" applyFill="1" applyBorder="1" applyAlignment="1">
      <alignment horizontal="center"/>
    </xf>
    <xf numFmtId="177" fontId="39" fillId="7" borderId="1" xfId="0" applyNumberFormat="1" applyFont="1" applyFill="1" applyBorder="1" applyAlignment="1" applyProtection="1">
      <alignment horizontal="left" wrapText="1"/>
      <protection locked="0"/>
    </xf>
    <xf numFmtId="0" fontId="38" fillId="7" borderId="1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>
      <alignment vertical="center"/>
    </xf>
    <xf numFmtId="16" fontId="3" fillId="0" borderId="0" xfId="0" applyNumberFormat="1" applyFont="1">
      <alignment vertical="center"/>
    </xf>
    <xf numFmtId="177" fontId="39" fillId="0" borderId="0" xfId="23" applyFont="1" applyFill="1" applyBorder="1" applyAlignment="1">
      <alignment horizontal="center" shrinkToFit="1"/>
    </xf>
    <xf numFmtId="176" fontId="39" fillId="6" borderId="7" xfId="0" applyNumberFormat="1" applyFont="1" applyFill="1" applyBorder="1" applyAlignment="1">
      <alignment horizontal="center"/>
    </xf>
    <xf numFmtId="177" fontId="39" fillId="6" borderId="0" xfId="23" applyFont="1" applyFill="1" applyBorder="1" applyAlignment="1">
      <alignment horizontal="center" shrinkToFit="1"/>
    </xf>
    <xf numFmtId="177" fontId="0" fillId="0" borderId="0" xfId="0">
      <alignment vertical="center"/>
    </xf>
    <xf numFmtId="177" fontId="7" fillId="0" borderId="0" xfId="22" applyFont="1" applyAlignment="1">
      <alignment horizontal="center"/>
    </xf>
    <xf numFmtId="177" fontId="4" fillId="0" borderId="4" xfId="0" applyFont="1" applyFill="1" applyBorder="1" applyAlignment="1">
      <alignment horizontal="center" vertical="center"/>
    </xf>
    <xf numFmtId="179" fontId="48" fillId="0" borderId="0" xfId="0" applyNumberFormat="1" applyFont="1" applyBorder="1" applyAlignment="1">
      <alignment horizontal="left" vertical="center"/>
    </xf>
    <xf numFmtId="177" fontId="40" fillId="0" borderId="0" xfId="0" applyFont="1" applyAlignment="1">
      <alignment horizontal="right"/>
    </xf>
    <xf numFmtId="177" fontId="4" fillId="0" borderId="4" xfId="0" applyFont="1" applyFill="1" applyBorder="1" applyAlignment="1">
      <alignment horizontal="center" vertical="center"/>
    </xf>
    <xf numFmtId="177" fontId="50" fillId="6" borderId="18" xfId="0" applyFont="1" applyFill="1" applyBorder="1" applyAlignment="1">
      <alignment vertical="center"/>
    </xf>
    <xf numFmtId="177" fontId="50" fillId="6" borderId="0" xfId="0" applyFont="1" applyFill="1" applyBorder="1" applyAlignment="1">
      <alignment vertical="center"/>
    </xf>
    <xf numFmtId="177" fontId="50" fillId="6" borderId="0" xfId="0" applyFont="1" applyFill="1" applyBorder="1">
      <alignment vertical="center"/>
    </xf>
    <xf numFmtId="177" fontId="32" fillId="0" borderId="18" xfId="0" applyFont="1" applyBorder="1" applyAlignment="1">
      <alignment vertical="center"/>
    </xf>
    <xf numFmtId="177" fontId="32" fillId="0" borderId="0" xfId="0" applyFont="1" applyBorder="1">
      <alignment vertical="center"/>
    </xf>
    <xf numFmtId="177" fontId="31" fillId="0" borderId="0" xfId="0" applyFont="1" applyBorder="1" applyAlignment="1">
      <alignment vertical="center"/>
    </xf>
    <xf numFmtId="177" fontId="31" fillId="0" borderId="0" xfId="0" applyFont="1" applyBorder="1">
      <alignment vertical="center"/>
    </xf>
    <xf numFmtId="177" fontId="53" fillId="6" borderId="0" xfId="0" applyFont="1" applyFill="1" applyBorder="1">
      <alignment vertical="center"/>
    </xf>
    <xf numFmtId="177" fontId="53" fillId="6" borderId="0" xfId="0" applyFont="1" applyFill="1" applyBorder="1" applyAlignment="1">
      <alignment vertical="center"/>
    </xf>
    <xf numFmtId="177" fontId="53" fillId="6" borderId="19" xfId="0" applyFont="1" applyFill="1" applyBorder="1" applyAlignment="1">
      <alignment vertical="center"/>
    </xf>
    <xf numFmtId="177" fontId="53" fillId="6" borderId="19" xfId="0" applyFont="1" applyFill="1" applyBorder="1">
      <alignment vertical="center"/>
    </xf>
    <xf numFmtId="177" fontId="54" fillId="6" borderId="18" xfId="0" applyFont="1" applyFill="1" applyBorder="1" applyAlignment="1">
      <alignment vertical="center"/>
    </xf>
    <xf numFmtId="177" fontId="54" fillId="6" borderId="0" xfId="0" applyFont="1" applyFill="1" applyBorder="1" applyAlignment="1">
      <alignment vertical="center"/>
    </xf>
    <xf numFmtId="177" fontId="54" fillId="6" borderId="0" xfId="0" applyFont="1" applyFill="1" applyBorder="1">
      <alignment vertical="center"/>
    </xf>
    <xf numFmtId="177" fontId="54" fillId="6" borderId="19" xfId="0" applyFont="1" applyFill="1" applyBorder="1">
      <alignment vertical="center"/>
    </xf>
    <xf numFmtId="177" fontId="55" fillId="0" borderId="18" xfId="0" applyFont="1" applyBorder="1" applyAlignment="1">
      <alignment vertical="center"/>
    </xf>
    <xf numFmtId="177" fontId="55" fillId="0" borderId="0" xfId="0" applyFont="1" applyBorder="1">
      <alignment vertical="center"/>
    </xf>
    <xf numFmtId="177" fontId="56" fillId="0" borderId="0" xfId="0" applyFont="1" applyBorder="1" applyAlignment="1">
      <alignment vertical="center"/>
    </xf>
    <xf numFmtId="177" fontId="56" fillId="0" borderId="0" xfId="0" applyFont="1" applyBorder="1">
      <alignment vertical="center"/>
    </xf>
    <xf numFmtId="177" fontId="56" fillId="0" borderId="19" xfId="0" applyFont="1" applyBorder="1">
      <alignment vertical="center"/>
    </xf>
    <xf numFmtId="177" fontId="31" fillId="6" borderId="0" xfId="0" applyFont="1" applyFill="1" applyBorder="1">
      <alignment vertical="center"/>
    </xf>
    <xf numFmtId="177" fontId="32" fillId="0" borderId="0" xfId="0" applyFont="1" applyBorder="1" applyAlignment="1">
      <alignment vertical="center"/>
    </xf>
    <xf numFmtId="177" fontId="31" fillId="6" borderId="0" xfId="0" applyFont="1" applyFill="1" applyBorder="1" applyAlignment="1">
      <alignment vertical="center"/>
    </xf>
    <xf numFmtId="177" fontId="32" fillId="6" borderId="18" xfId="0" applyFont="1" applyFill="1" applyBorder="1" applyAlignment="1">
      <alignment vertical="center"/>
    </xf>
    <xf numFmtId="177" fontId="32" fillId="6" borderId="0" xfId="0" applyFont="1" applyFill="1" applyBorder="1" applyAlignment="1">
      <alignment vertical="center"/>
    </xf>
    <xf numFmtId="177" fontId="49" fillId="0" borderId="18" xfId="0" applyFont="1" applyBorder="1" applyAlignment="1">
      <alignment vertical="center"/>
    </xf>
    <xf numFmtId="177" fontId="49" fillId="0" borderId="0" xfId="0" applyFont="1" applyBorder="1">
      <alignment vertical="center"/>
    </xf>
    <xf numFmtId="177" fontId="50" fillId="0" borderId="0" xfId="0" applyFont="1" applyBorder="1" applyAlignment="1">
      <alignment vertical="center"/>
    </xf>
    <xf numFmtId="177" fontId="50" fillId="0" borderId="0" xfId="0" applyFont="1" applyBorder="1">
      <alignment vertical="center"/>
    </xf>
    <xf numFmtId="177" fontId="51" fillId="0" borderId="18" xfId="0" applyFont="1" applyBorder="1" applyAlignment="1">
      <alignment vertical="center"/>
    </xf>
    <xf numFmtId="177" fontId="51" fillId="0" borderId="0" xfId="0" applyFont="1" applyBorder="1" applyAlignment="1">
      <alignment vertical="center"/>
    </xf>
    <xf numFmtId="177" fontId="31" fillId="6" borderId="18" xfId="0" applyFont="1" applyFill="1" applyBorder="1" applyAlignment="1">
      <alignment vertical="center"/>
    </xf>
    <xf numFmtId="177" fontId="56" fillId="6" borderId="0" xfId="0" applyFont="1" applyFill="1" applyBorder="1" applyAlignment="1">
      <alignment vertical="center"/>
    </xf>
    <xf numFmtId="177" fontId="56" fillId="6" borderId="19" xfId="0" applyFont="1" applyFill="1" applyBorder="1" applyAlignment="1">
      <alignment vertical="center"/>
    </xf>
    <xf numFmtId="177" fontId="55" fillId="0" borderId="0" xfId="0" applyFont="1" applyBorder="1" applyAlignment="1">
      <alignment vertical="center"/>
    </xf>
    <xf numFmtId="177" fontId="55" fillId="6" borderId="18" xfId="0" applyFont="1" applyFill="1" applyBorder="1" applyAlignment="1">
      <alignment vertical="center"/>
    </xf>
    <xf numFmtId="177" fontId="55" fillId="6" borderId="0" xfId="0" applyFont="1" applyFill="1" applyBorder="1" applyAlignment="1">
      <alignment vertical="center"/>
    </xf>
    <xf numFmtId="177" fontId="34" fillId="0" borderId="0" xfId="0" applyFont="1" applyBorder="1" applyAlignment="1">
      <alignment horizontal="center" vertical="center"/>
    </xf>
    <xf numFmtId="0" fontId="39" fillId="7" borderId="7" xfId="0" applyNumberFormat="1" applyFont="1" applyFill="1" applyBorder="1" applyAlignment="1">
      <alignment horizontal="left"/>
    </xf>
    <xf numFmtId="0" fontId="39" fillId="6" borderId="6" xfId="0" applyNumberFormat="1" applyFont="1" applyFill="1" applyBorder="1" applyAlignment="1">
      <alignment horizontal="left"/>
    </xf>
    <xf numFmtId="0" fontId="39" fillId="0" borderId="2" xfId="0" applyNumberFormat="1" applyFont="1" applyFill="1" applyBorder="1" applyAlignment="1">
      <alignment horizontal="left"/>
    </xf>
    <xf numFmtId="177" fontId="62" fillId="0" borderId="0" xfId="0" applyFont="1">
      <alignment vertical="center"/>
    </xf>
    <xf numFmtId="177" fontId="63" fillId="0" borderId="0" xfId="0" applyFont="1">
      <alignment vertical="center"/>
    </xf>
    <xf numFmtId="176" fontId="39" fillId="0" borderId="7" xfId="0" applyNumberFormat="1" applyFont="1" applyFill="1" applyBorder="1" applyAlignment="1">
      <alignment horizontal="center"/>
    </xf>
    <xf numFmtId="177" fontId="46" fillId="9" borderId="1" xfId="23" applyFont="1" applyFill="1" applyBorder="1" applyAlignment="1">
      <alignment horizontal="center" vertical="center" shrinkToFit="1"/>
    </xf>
    <xf numFmtId="177" fontId="46" fillId="9" borderId="1" xfId="22" applyNumberFormat="1" applyFont="1" applyFill="1" applyBorder="1" applyAlignment="1">
      <alignment horizontal="center" vertical="center"/>
    </xf>
    <xf numFmtId="177" fontId="46" fillId="9" borderId="1" xfId="23" applyNumberFormat="1" applyFont="1" applyFill="1" applyBorder="1" applyAlignment="1">
      <alignment horizontal="center" vertical="center" shrinkToFit="1"/>
    </xf>
    <xf numFmtId="177" fontId="46" fillId="9" borderId="7" xfId="23" applyFont="1" applyFill="1" applyBorder="1" applyAlignment="1">
      <alignment horizontal="center" vertical="center" shrinkToFit="1"/>
    </xf>
    <xf numFmtId="177" fontId="47" fillId="0" borderId="0" xfId="22" applyFont="1" applyAlignment="1">
      <alignment horizontal="left"/>
    </xf>
    <xf numFmtId="176" fontId="39" fillId="0" borderId="8" xfId="0" applyNumberFormat="1" applyFont="1" applyFill="1" applyBorder="1" applyAlignment="1">
      <alignment horizontal="center"/>
    </xf>
    <xf numFmtId="177" fontId="40" fillId="0" borderId="0" xfId="0" applyFont="1">
      <alignment vertical="center"/>
    </xf>
    <xf numFmtId="177" fontId="64" fillId="0" borderId="0" xfId="0" applyFont="1">
      <alignment vertical="center"/>
    </xf>
    <xf numFmtId="177" fontId="39" fillId="0" borderId="22" xfId="0" applyFont="1" applyBorder="1">
      <alignment vertical="center"/>
    </xf>
    <xf numFmtId="177" fontId="39" fillId="0" borderId="22" xfId="0" applyNumberFormat="1" applyFont="1" applyBorder="1">
      <alignment vertical="center"/>
    </xf>
    <xf numFmtId="177" fontId="47" fillId="0" borderId="0" xfId="22" applyFont="1" applyAlignment="1">
      <alignment horizontal="left"/>
    </xf>
    <xf numFmtId="177" fontId="47" fillId="0" borderId="0" xfId="22" applyFont="1" applyAlignment="1">
      <alignment horizontal="left"/>
    </xf>
    <xf numFmtId="177" fontId="39" fillId="0" borderId="0" xfId="0" applyFont="1" applyAlignment="1">
      <alignment horizontal="left"/>
    </xf>
    <xf numFmtId="177" fontId="47" fillId="0" borderId="0" xfId="22" applyFont="1" applyAlignment="1"/>
    <xf numFmtId="177" fontId="40" fillId="0" borderId="0" xfId="0" applyFont="1" applyAlignment="1">
      <alignment horizontal="right" vertical="center"/>
    </xf>
    <xf numFmtId="180" fontId="7" fillId="0" borderId="0" xfId="22" applyNumberFormat="1" applyFont="1" applyAlignment="1">
      <alignment horizontal="left"/>
    </xf>
    <xf numFmtId="180" fontId="3" fillId="0" borderId="0" xfId="0" applyNumberFormat="1" applyFont="1" applyAlignment="1">
      <alignment horizontal="left" vertical="center"/>
    </xf>
    <xf numFmtId="180" fontId="4" fillId="0" borderId="4" xfId="0" applyNumberFormat="1" applyFont="1" applyFill="1" applyBorder="1" applyAlignment="1">
      <alignment horizontal="left" vertical="center"/>
    </xf>
    <xf numFmtId="180" fontId="51" fillId="0" borderId="0" xfId="0" applyNumberFormat="1" applyFont="1" applyBorder="1" applyAlignment="1">
      <alignment vertical="center"/>
    </xf>
    <xf numFmtId="180" fontId="49" fillId="0" borderId="0" xfId="0" applyNumberFormat="1" applyFont="1" applyBorder="1">
      <alignment vertical="center"/>
    </xf>
    <xf numFmtId="180" fontId="32" fillId="0" borderId="0" xfId="0" applyNumberFormat="1" applyFont="1" applyBorder="1">
      <alignment vertical="center"/>
    </xf>
    <xf numFmtId="0" fontId="39" fillId="0" borderId="2" xfId="0" applyNumberFormat="1" applyFont="1" applyFill="1" applyBorder="1" applyAlignment="1">
      <alignment horizontal="left" vertical="center"/>
    </xf>
    <xf numFmtId="49" fontId="39" fillId="0" borderId="2" xfId="0" applyNumberFormat="1" applyFont="1" applyFill="1" applyBorder="1" applyAlignment="1">
      <alignment horizontal="center" vertical="center"/>
    </xf>
    <xf numFmtId="177" fontId="8" fillId="0" borderId="4" xfId="0" applyFont="1" applyFill="1" applyBorder="1" applyAlignment="1">
      <alignment horizontal="left"/>
    </xf>
    <xf numFmtId="177" fontId="68" fillId="10" borderId="0" xfId="0" applyFont="1" applyFill="1">
      <alignment vertical="center"/>
    </xf>
    <xf numFmtId="177" fontId="39" fillId="8" borderId="22" xfId="0" applyFont="1" applyFill="1" applyBorder="1">
      <alignment vertical="center"/>
    </xf>
    <xf numFmtId="177" fontId="39" fillId="8" borderId="22" xfId="0" applyFont="1" applyFill="1" applyBorder="1" applyAlignment="1">
      <alignment horizontal="center" vertical="center"/>
    </xf>
    <xf numFmtId="177" fontId="47" fillId="0" borderId="0" xfId="22" applyFont="1" applyAlignment="1">
      <alignment horizontal="left"/>
    </xf>
    <xf numFmtId="177" fontId="46" fillId="9" borderId="3" xfId="23" applyFont="1" applyFill="1" applyBorder="1" applyAlignment="1">
      <alignment horizontal="center" vertical="center" shrinkToFit="1"/>
    </xf>
    <xf numFmtId="177" fontId="46" fillId="9" borderId="3" xfId="23" applyNumberFormat="1" applyFont="1" applyFill="1" applyBorder="1" applyAlignment="1">
      <alignment horizontal="center" vertical="center" shrinkToFit="1"/>
    </xf>
    <xf numFmtId="177" fontId="46" fillId="9" borderId="25" xfId="22" applyNumberFormat="1" applyFont="1" applyFill="1" applyBorder="1" applyAlignment="1">
      <alignment horizontal="center" vertical="center"/>
    </xf>
    <xf numFmtId="177" fontId="46" fillId="9" borderId="5" xfId="23" applyFont="1" applyFill="1" applyBorder="1" applyAlignment="1">
      <alignment horizontal="center" vertical="center" shrinkToFit="1"/>
    </xf>
    <xf numFmtId="0" fontId="7" fillId="0" borderId="0" xfId="22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/>
    </xf>
    <xf numFmtId="177" fontId="32" fillId="0" borderId="0" xfId="0" applyFont="1" applyBorder="1" applyAlignment="1">
      <alignment horizontal="center" vertical="center"/>
    </xf>
    <xf numFmtId="177" fontId="32" fillId="6" borderId="0" xfId="0" applyFont="1" applyFill="1" applyBorder="1" applyAlignment="1">
      <alignment horizontal="center" vertical="center"/>
    </xf>
    <xf numFmtId="177" fontId="50" fillId="6" borderId="0" xfId="0" applyFont="1" applyFill="1" applyBorder="1" applyAlignment="1">
      <alignment horizontal="center" vertical="center"/>
    </xf>
    <xf numFmtId="177" fontId="51" fillId="0" borderId="0" xfId="0" applyFont="1" applyBorder="1" applyAlignment="1">
      <alignment horizontal="center" vertical="center"/>
    </xf>
    <xf numFmtId="177" fontId="49" fillId="0" borderId="0" xfId="0" applyFont="1" applyBorder="1" applyAlignment="1">
      <alignment horizontal="center" vertical="center"/>
    </xf>
    <xf numFmtId="177" fontId="3" fillId="0" borderId="0" xfId="0" applyFont="1" applyAlignment="1">
      <alignment horizontal="center" vertical="center"/>
    </xf>
    <xf numFmtId="0" fontId="39" fillId="0" borderId="6" xfId="0" applyNumberFormat="1" applyFont="1" applyFill="1" applyBorder="1" applyAlignment="1">
      <alignment horizontal="left"/>
    </xf>
    <xf numFmtId="0" fontId="39" fillId="0" borderId="24" xfId="0" applyNumberFormat="1" applyFont="1" applyFill="1" applyBorder="1" applyAlignment="1">
      <alignment horizontal="left"/>
    </xf>
    <xf numFmtId="180" fontId="39" fillId="0" borderId="3" xfId="0" applyNumberFormat="1" applyFont="1" applyBorder="1" applyAlignment="1">
      <alignment horizontal="center" vertical="center"/>
    </xf>
    <xf numFmtId="180" fontId="39" fillId="0" borderId="1" xfId="0" applyNumberFormat="1" applyFont="1" applyBorder="1" applyAlignment="1">
      <alignment horizontal="center" vertical="center"/>
    </xf>
    <xf numFmtId="180" fontId="39" fillId="0" borderId="2" xfId="0" applyNumberFormat="1" applyFont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left" vertical="center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/>
    </xf>
    <xf numFmtId="0" fontId="39" fillId="0" borderId="2" xfId="0" applyNumberFormat="1" applyFont="1" applyFill="1" applyBorder="1" applyAlignment="1">
      <alignment horizontal="center" vertical="center"/>
    </xf>
    <xf numFmtId="177" fontId="69" fillId="8" borderId="22" xfId="23" applyFont="1" applyFill="1" applyBorder="1" applyAlignment="1">
      <alignment horizontal="center" vertical="center" shrinkToFit="1"/>
    </xf>
    <xf numFmtId="177" fontId="69" fillId="8" borderId="22" xfId="23" applyNumberFormat="1" applyFont="1" applyFill="1" applyBorder="1" applyAlignment="1">
      <alignment horizontal="center" vertical="center" shrinkToFit="1"/>
    </xf>
    <xf numFmtId="177" fontId="70" fillId="0" borderId="0" xfId="0" applyFont="1" applyBorder="1" applyAlignment="1">
      <alignment horizontal="center" vertical="center"/>
    </xf>
    <xf numFmtId="0" fontId="39" fillId="0" borderId="2" xfId="0" applyNumberFormat="1" applyFont="1" applyFill="1" applyBorder="1" applyAlignment="1">
      <alignment horizontal="center"/>
    </xf>
    <xf numFmtId="177" fontId="39" fillId="0" borderId="0" xfId="0" applyFont="1" applyBorder="1">
      <alignment vertical="center"/>
    </xf>
    <xf numFmtId="177" fontId="39" fillId="0" borderId="0" xfId="0" applyFont="1" applyBorder="1" applyAlignment="1">
      <alignment horizontal="center" vertical="center"/>
    </xf>
    <xf numFmtId="177" fontId="72" fillId="0" borderId="0" xfId="0" applyFont="1">
      <alignment vertical="center"/>
    </xf>
    <xf numFmtId="176" fontId="39" fillId="0" borderId="4" xfId="0" applyNumberFormat="1" applyFont="1" applyFill="1" applyBorder="1" applyAlignment="1">
      <alignment horizontal="center"/>
    </xf>
    <xf numFmtId="176" fontId="39" fillId="0" borderId="23" xfId="0" applyNumberFormat="1" applyFont="1" applyFill="1" applyBorder="1" applyAlignment="1">
      <alignment horizontal="center"/>
    </xf>
    <xf numFmtId="181" fontId="73" fillId="0" borderId="0" xfId="0" applyNumberFormat="1" applyFont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left" vertical="center"/>
    </xf>
    <xf numFmtId="49" fontId="73" fillId="0" borderId="0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181" fontId="73" fillId="0" borderId="0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31" fillId="0" borderId="0" xfId="0" applyNumberFormat="1" applyFont="1" applyAlignment="1"/>
    <xf numFmtId="0" fontId="75" fillId="0" borderId="0" xfId="0" applyNumberFormat="1" applyFont="1" applyAlignment="1"/>
    <xf numFmtId="0" fontId="76" fillId="0" borderId="0" xfId="0" applyNumberFormat="1" applyFont="1" applyBorder="1" applyAlignment="1"/>
    <xf numFmtId="0" fontId="31" fillId="0" borderId="0" xfId="0" applyNumberFormat="1" applyFont="1" applyBorder="1" applyAlignment="1"/>
    <xf numFmtId="0" fontId="77" fillId="0" borderId="0" xfId="0" applyNumberFormat="1" applyFont="1" applyBorder="1" applyAlignment="1"/>
    <xf numFmtId="0" fontId="32" fillId="0" borderId="25" xfId="0" applyNumberFormat="1" applyFont="1" applyBorder="1" applyAlignment="1"/>
    <xf numFmtId="0" fontId="32" fillId="0" borderId="23" xfId="0" applyNumberFormat="1" applyFont="1" applyBorder="1" applyAlignment="1"/>
    <xf numFmtId="0" fontId="31" fillId="0" borderId="5" xfId="0" applyNumberFormat="1" applyFont="1" applyBorder="1" applyAlignment="1"/>
    <xf numFmtId="0" fontId="32" fillId="0" borderId="5" xfId="0" applyNumberFormat="1" applyFont="1" applyBorder="1" applyAlignment="1"/>
    <xf numFmtId="0" fontId="32" fillId="0" borderId="6" xfId="0" applyNumberFormat="1" applyFont="1" applyBorder="1" applyAlignment="1"/>
    <xf numFmtId="0" fontId="32" fillId="0" borderId="0" xfId="0" applyNumberFormat="1" applyFont="1" applyBorder="1" applyAlignment="1"/>
    <xf numFmtId="0" fontId="31" fillId="0" borderId="7" xfId="0" applyNumberFormat="1" applyFont="1" applyBorder="1" applyAlignment="1"/>
    <xf numFmtId="0" fontId="31" fillId="0" borderId="6" xfId="0" applyNumberFormat="1" applyFont="1" applyBorder="1" applyAlignment="1"/>
    <xf numFmtId="0" fontId="32" fillId="0" borderId="23" xfId="0" applyNumberFormat="1" applyFont="1" applyBorder="1" applyAlignment="1">
      <alignment horizontal="left"/>
    </xf>
    <xf numFmtId="0" fontId="32" fillId="0" borderId="7" xfId="0" applyNumberFormat="1" applyFont="1" applyBorder="1" applyAlignment="1"/>
    <xf numFmtId="0" fontId="31" fillId="0" borderId="24" xfId="0" applyNumberFormat="1" applyFont="1" applyBorder="1" applyAlignment="1"/>
    <xf numFmtId="0" fontId="31" fillId="0" borderId="4" xfId="0" applyNumberFormat="1" applyFont="1" applyBorder="1" applyAlignment="1"/>
    <xf numFmtId="0" fontId="31" fillId="0" borderId="8" xfId="0" applyNumberFormat="1" applyFont="1" applyBorder="1" applyAlignment="1"/>
    <xf numFmtId="0" fontId="31" fillId="0" borderId="29" xfId="0" applyNumberFormat="1" applyFont="1" applyBorder="1" applyAlignment="1"/>
    <xf numFmtId="0" fontId="31" fillId="0" borderId="30" xfId="0" applyNumberFormat="1" applyFont="1" applyBorder="1" applyAlignment="1"/>
    <xf numFmtId="0" fontId="83" fillId="12" borderId="31" xfId="0" applyNumberFormat="1" applyFont="1" applyFill="1" applyBorder="1" applyAlignment="1">
      <alignment horizontal="left"/>
    </xf>
    <xf numFmtId="0" fontId="31" fillId="0" borderId="6" xfId="0" applyNumberFormat="1" applyFont="1" applyBorder="1" applyAlignment="1">
      <alignment vertical="top"/>
    </xf>
    <xf numFmtId="0" fontId="31" fillId="0" borderId="23" xfId="0" applyNumberFormat="1" applyFont="1" applyBorder="1" applyAlignment="1"/>
    <xf numFmtId="0" fontId="83" fillId="12" borderId="7" xfId="0" applyNumberFormat="1" applyFont="1" applyFill="1" applyBorder="1" applyAlignment="1">
      <alignment horizontal="left"/>
    </xf>
    <xf numFmtId="0" fontId="32" fillId="12" borderId="23" xfId="0" applyNumberFormat="1" applyFont="1" applyFill="1" applyBorder="1" applyAlignment="1"/>
    <xf numFmtId="0" fontId="32" fillId="12" borderId="25" xfId="0" applyNumberFormat="1" applyFont="1" applyFill="1" applyBorder="1" applyAlignment="1">
      <alignment horizontal="left"/>
    </xf>
    <xf numFmtId="0" fontId="32" fillId="12" borderId="23" xfId="0" applyNumberFormat="1" applyFont="1" applyFill="1" applyBorder="1" applyAlignment="1">
      <alignment horizontal="center"/>
    </xf>
    <xf numFmtId="0" fontId="32" fillId="12" borderId="5" xfId="0" applyNumberFormat="1" applyFont="1" applyFill="1" applyBorder="1" applyAlignment="1">
      <alignment horizontal="center"/>
    </xf>
    <xf numFmtId="0" fontId="31" fillId="12" borderId="29" xfId="0" applyNumberFormat="1" applyFont="1" applyFill="1" applyBorder="1" applyAlignment="1">
      <alignment vertical="center"/>
    </xf>
    <xf numFmtId="0" fontId="31" fillId="12" borderId="30" xfId="0" applyNumberFormat="1" applyFont="1" applyFill="1" applyBorder="1" applyAlignment="1">
      <alignment horizontal="left"/>
    </xf>
    <xf numFmtId="0" fontId="31" fillId="12" borderId="31" xfId="0" applyNumberFormat="1" applyFont="1" applyFill="1" applyBorder="1" applyAlignment="1">
      <alignment horizontal="left" vertical="center"/>
    </xf>
    <xf numFmtId="0" fontId="31" fillId="12" borderId="7" xfId="0" applyNumberFormat="1" applyFont="1" applyFill="1" applyBorder="1" applyAlignment="1">
      <alignment horizontal="left"/>
    </xf>
    <xf numFmtId="0" fontId="32" fillId="0" borderId="29" xfId="0" applyNumberFormat="1" applyFont="1" applyBorder="1" applyAlignment="1"/>
    <xf numFmtId="0" fontId="32" fillId="0" borderId="30" xfId="0" applyNumberFormat="1" applyFont="1" applyBorder="1" applyAlignment="1"/>
    <xf numFmtId="0" fontId="33" fillId="0" borderId="30" xfId="0" applyNumberFormat="1" applyFont="1" applyBorder="1" applyAlignment="1"/>
    <xf numFmtId="0" fontId="83" fillId="0" borderId="6" xfId="0" applyNumberFormat="1" applyFont="1" applyBorder="1" applyAlignment="1"/>
    <xf numFmtId="0" fontId="83" fillId="0" borderId="0" xfId="0" applyNumberFormat="1" applyFont="1" applyBorder="1" applyAlignment="1"/>
    <xf numFmtId="0" fontId="31" fillId="0" borderId="0" xfId="0" applyNumberFormat="1" applyFont="1" applyBorder="1" applyAlignment="1">
      <alignment horizontal="right"/>
    </xf>
    <xf numFmtId="0" fontId="31" fillId="0" borderId="0" xfId="0" applyNumberFormat="1" applyFont="1" applyBorder="1" applyAlignment="1">
      <alignment horizontal="left"/>
    </xf>
    <xf numFmtId="0" fontId="31" fillId="0" borderId="6" xfId="0" quotePrefix="1" applyNumberFormat="1" applyFont="1" applyBorder="1" applyAlignment="1"/>
    <xf numFmtId="0" fontId="31" fillId="0" borderId="0" xfId="0" applyNumberFormat="1" applyFont="1" applyBorder="1" applyAlignment="1">
      <alignment horizontal="center"/>
    </xf>
    <xf numFmtId="3" fontId="31" fillId="0" borderId="6" xfId="0" applyNumberFormat="1" applyFont="1" applyBorder="1" applyAlignment="1"/>
    <xf numFmtId="0" fontId="85" fillId="0" borderId="0" xfId="0" applyNumberFormat="1" applyFont="1" applyBorder="1" applyAlignment="1"/>
    <xf numFmtId="0" fontId="86" fillId="0" borderId="6" xfId="0" applyNumberFormat="1" applyFont="1" applyBorder="1" applyAlignment="1"/>
    <xf numFmtId="0" fontId="87" fillId="0" borderId="0" xfId="0" applyNumberFormat="1" applyFont="1" applyBorder="1" applyAlignment="1"/>
    <xf numFmtId="0" fontId="88" fillId="0" borderId="0" xfId="0" applyNumberFormat="1" applyFont="1" applyBorder="1" applyAlignment="1"/>
    <xf numFmtId="0" fontId="5" fillId="0" borderId="6" xfId="0" applyNumberFormat="1" applyFont="1" applyBorder="1" applyAlignment="1"/>
    <xf numFmtId="0" fontId="92" fillId="0" borderId="6" xfId="0" applyNumberFormat="1" applyFont="1" applyBorder="1" applyAlignment="1"/>
    <xf numFmtId="0" fontId="93" fillId="0" borderId="6" xfId="0" applyNumberFormat="1" applyFont="1" applyBorder="1" applyAlignment="1"/>
    <xf numFmtId="0" fontId="75" fillId="0" borderId="6" xfId="0" applyNumberFormat="1" applyFont="1" applyBorder="1" applyAlignment="1"/>
    <xf numFmtId="0" fontId="93" fillId="0" borderId="6" xfId="0" applyNumberFormat="1" applyFont="1" applyBorder="1" applyAlignment="1">
      <alignment horizontal="left"/>
    </xf>
    <xf numFmtId="0" fontId="94" fillId="0" borderId="0" xfId="0" applyNumberFormat="1" applyFont="1" applyAlignment="1"/>
    <xf numFmtId="0" fontId="32" fillId="0" borderId="4" xfId="0" applyNumberFormat="1" applyFont="1" applyBorder="1" applyAlignment="1">
      <alignment horizontal="center"/>
    </xf>
    <xf numFmtId="177" fontId="67" fillId="8" borderId="22" xfId="0" applyFont="1" applyFill="1" applyBorder="1" applyAlignment="1">
      <alignment horizontal="center" vertical="center"/>
    </xf>
    <xf numFmtId="177" fontId="96" fillId="0" borderId="26" xfId="0" applyFont="1" applyBorder="1">
      <alignment vertical="center"/>
    </xf>
    <xf numFmtId="177" fontId="93" fillId="0" borderId="0" xfId="0" applyFont="1" applyBorder="1" applyAlignment="1">
      <alignment horizontal="center" vertical="center"/>
    </xf>
    <xf numFmtId="177" fontId="39" fillId="0" borderId="6" xfId="0" applyNumberFormat="1" applyFont="1" applyFill="1" applyBorder="1" applyAlignment="1" applyProtection="1">
      <alignment horizontal="left" wrapText="1"/>
      <protection locked="0"/>
    </xf>
    <xf numFmtId="177" fontId="96" fillId="0" borderId="26" xfId="0" applyFont="1" applyBorder="1" applyAlignment="1">
      <alignment vertical="center"/>
    </xf>
    <xf numFmtId="177" fontId="96" fillId="0" borderId="0" xfId="0" applyFont="1" applyBorder="1">
      <alignment vertical="center"/>
    </xf>
    <xf numFmtId="0" fontId="39" fillId="0" borderId="4" xfId="0" applyNumberFormat="1" applyFont="1" applyFill="1" applyBorder="1" applyAlignment="1">
      <alignment horizontal="center"/>
    </xf>
    <xf numFmtId="176" fontId="39" fillId="0" borderId="6" xfId="0" applyNumberFormat="1" applyFont="1" applyFill="1" applyBorder="1" applyAlignment="1">
      <alignment horizontal="center"/>
    </xf>
    <xf numFmtId="177" fontId="67" fillId="8" borderId="22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left"/>
    </xf>
    <xf numFmtId="177" fontId="12" fillId="0" borderId="23" xfId="0" applyFont="1" applyBorder="1" applyAlignment="1">
      <alignment vertical="center" wrapText="1"/>
    </xf>
    <xf numFmtId="177" fontId="12" fillId="0" borderId="23" xfId="0" applyFont="1" applyBorder="1" applyAlignment="1">
      <alignment horizontal="center" vertical="center"/>
    </xf>
    <xf numFmtId="180" fontId="39" fillId="0" borderId="0" xfId="0" applyNumberFormat="1" applyFont="1" applyBorder="1" applyAlignment="1">
      <alignment horizontal="center" vertical="center"/>
    </xf>
    <xf numFmtId="0" fontId="71" fillId="0" borderId="0" xfId="0" applyNumberFormat="1" applyFont="1" applyFill="1" applyBorder="1" applyAlignment="1">
      <alignment horizontal="left" vertical="center"/>
    </xf>
    <xf numFmtId="176" fontId="39" fillId="0" borderId="4" xfId="0" applyNumberFormat="1" applyFont="1" applyFill="1" applyBorder="1" applyAlignment="1">
      <alignment horizontal="left"/>
    </xf>
    <xf numFmtId="177" fontId="67" fillId="8" borderId="22" xfId="0" applyFont="1" applyFill="1" applyBorder="1" applyAlignment="1">
      <alignment horizontal="center" vertical="center"/>
    </xf>
    <xf numFmtId="0" fontId="71" fillId="0" borderId="6" xfId="0" applyNumberFormat="1" applyFont="1" applyFill="1" applyBorder="1" applyAlignment="1">
      <alignment horizontal="left" vertical="center"/>
    </xf>
    <xf numFmtId="177" fontId="3" fillId="0" borderId="6" xfId="0" applyFont="1" applyBorder="1">
      <alignment vertical="center"/>
    </xf>
    <xf numFmtId="177" fontId="3" fillId="0" borderId="0" xfId="0" applyNumberFormat="1" applyFont="1" applyBorder="1">
      <alignment vertical="center"/>
    </xf>
    <xf numFmtId="176" fontId="39" fillId="0" borderId="3" xfId="0" applyNumberFormat="1" applyFont="1" applyFill="1" applyBorder="1" applyAlignment="1">
      <alignment horizontal="center"/>
    </xf>
    <xf numFmtId="0" fontId="39" fillId="0" borderId="25" xfId="0" applyNumberFormat="1" applyFont="1" applyFill="1" applyBorder="1" applyAlignment="1">
      <alignment horizontal="left"/>
    </xf>
    <xf numFmtId="176" fontId="39" fillId="0" borderId="5" xfId="0" applyNumberFormat="1" applyFont="1" applyFill="1" applyBorder="1" applyAlignment="1">
      <alignment horizontal="center"/>
    </xf>
    <xf numFmtId="177" fontId="39" fillId="0" borderId="24" xfId="0" applyNumberFormat="1" applyFont="1" applyFill="1" applyBorder="1" applyAlignment="1" applyProtection="1">
      <alignment horizontal="left" wrapText="1"/>
      <protection locked="0"/>
    </xf>
    <xf numFmtId="176" fontId="39" fillId="0" borderId="24" xfId="0" applyNumberFormat="1" applyFont="1" applyFill="1" applyBorder="1" applyAlignment="1">
      <alignment horizontal="center"/>
    </xf>
    <xf numFmtId="176" fontId="39" fillId="0" borderId="25" xfId="0" applyNumberFormat="1" applyFont="1" applyFill="1" applyBorder="1" applyAlignment="1">
      <alignment horizontal="center"/>
    </xf>
    <xf numFmtId="0" fontId="39" fillId="0" borderId="4" xfId="0" applyNumberFormat="1" applyFont="1" applyFill="1" applyBorder="1" applyAlignment="1">
      <alignment horizontal="left"/>
    </xf>
    <xf numFmtId="0" fontId="71" fillId="0" borderId="0" xfId="0" applyNumberFormat="1" applyFont="1" applyFill="1" applyBorder="1" applyAlignment="1">
      <alignment horizontal="left" vertical="center"/>
    </xf>
    <xf numFmtId="177" fontId="69" fillId="8" borderId="11" xfId="23" applyFont="1" applyFill="1" applyBorder="1" applyAlignment="1">
      <alignment horizontal="center" vertical="center" shrinkToFit="1"/>
    </xf>
    <xf numFmtId="177" fontId="60" fillId="0" borderId="18" xfId="0" applyFont="1" applyBorder="1" applyAlignment="1">
      <alignment horizontal="center" vertical="center"/>
    </xf>
    <xf numFmtId="177" fontId="60" fillId="0" borderId="0" xfId="0" applyFont="1" applyBorder="1" applyAlignment="1">
      <alignment horizontal="center" vertical="center"/>
    </xf>
    <xf numFmtId="177" fontId="60" fillId="0" borderId="19" xfId="0" applyFont="1" applyBorder="1" applyAlignment="1">
      <alignment horizontal="center" vertical="center"/>
    </xf>
    <xf numFmtId="177" fontId="27" fillId="0" borderId="18" xfId="22" applyFont="1" applyBorder="1" applyAlignment="1">
      <alignment horizontal="center"/>
    </xf>
    <xf numFmtId="177" fontId="27" fillId="0" borderId="0" xfId="22" applyFont="1" applyBorder="1" applyAlignment="1">
      <alignment horizontal="center"/>
    </xf>
    <xf numFmtId="177" fontId="26" fillId="6" borderId="18" xfId="33" applyFont="1" applyFill="1" applyBorder="1" applyAlignment="1" applyProtection="1">
      <alignment horizontal="center" vertical="center"/>
    </xf>
    <xf numFmtId="177" fontId="26" fillId="6" borderId="0" xfId="33" applyFont="1" applyFill="1" applyBorder="1" applyAlignment="1" applyProtection="1">
      <alignment horizontal="center" vertical="center"/>
    </xf>
    <xf numFmtId="177" fontId="59" fillId="6" borderId="18" xfId="0" applyFont="1" applyFill="1" applyBorder="1" applyAlignment="1">
      <alignment vertical="center"/>
    </xf>
    <xf numFmtId="177" fontId="59" fillId="6" borderId="0" xfId="0" applyFont="1" applyFill="1" applyBorder="1" applyAlignment="1">
      <alignment vertical="center"/>
    </xf>
    <xf numFmtId="177" fontId="52" fillId="6" borderId="18" xfId="0" applyFont="1" applyFill="1" applyBorder="1" applyAlignment="1">
      <alignment horizontal="center" vertical="center"/>
    </xf>
    <xf numFmtId="177" fontId="52" fillId="6" borderId="0" xfId="0" applyFont="1" applyFill="1" applyBorder="1" applyAlignment="1">
      <alignment horizontal="center" vertical="center"/>
    </xf>
    <xf numFmtId="177" fontId="52" fillId="6" borderId="19" xfId="0" applyFont="1" applyFill="1" applyBorder="1" applyAlignment="1">
      <alignment horizontal="center" vertical="center"/>
    </xf>
    <xf numFmtId="177" fontId="61" fillId="0" borderId="0" xfId="0" applyFont="1" applyAlignment="1">
      <alignment horizontal="center" vertical="center"/>
    </xf>
    <xf numFmtId="177" fontId="33" fillId="6" borderId="18" xfId="0" applyFont="1" applyFill="1" applyBorder="1" applyAlignment="1">
      <alignment vertical="center"/>
    </xf>
    <xf numFmtId="177" fontId="33" fillId="6" borderId="0" xfId="0" applyFont="1" applyFill="1" applyBorder="1" applyAlignment="1">
      <alignment vertical="center"/>
    </xf>
    <xf numFmtId="177" fontId="45" fillId="8" borderId="24" xfId="0" applyFont="1" applyFill="1" applyBorder="1" applyAlignment="1">
      <alignment horizontal="center" vertical="center"/>
    </xf>
    <xf numFmtId="177" fontId="45" fillId="8" borderId="4" xfId="0" applyFont="1" applyFill="1" applyBorder="1" applyAlignment="1">
      <alignment horizontal="center" vertical="center"/>
    </xf>
    <xf numFmtId="177" fontId="39" fillId="8" borderId="9" xfId="0" applyFont="1" applyFill="1" applyBorder="1" applyAlignment="1">
      <alignment horizontal="center" vertical="center"/>
    </xf>
    <xf numFmtId="177" fontId="39" fillId="8" borderId="11" xfId="0" applyFont="1" applyFill="1" applyBorder="1" applyAlignment="1">
      <alignment horizontal="center" vertical="center"/>
    </xf>
    <xf numFmtId="177" fontId="39" fillId="0" borderId="9" xfId="0" applyFont="1" applyBorder="1" applyAlignment="1">
      <alignment horizontal="center" vertical="center"/>
    </xf>
    <xf numFmtId="177" fontId="39" fillId="0" borderId="11" xfId="0" applyFont="1" applyBorder="1" applyAlignment="1">
      <alignment horizontal="center" vertical="center"/>
    </xf>
    <xf numFmtId="177" fontId="39" fillId="0" borderId="3" xfId="0" applyFont="1" applyBorder="1" applyAlignment="1">
      <alignment horizontal="center" vertical="center"/>
    </xf>
    <xf numFmtId="177" fontId="39" fillId="0" borderId="2" xfId="0" applyFont="1" applyBorder="1" applyAlignment="1">
      <alignment horizontal="center" vertical="center"/>
    </xf>
    <xf numFmtId="177" fontId="39" fillId="8" borderId="24" xfId="0" applyFont="1" applyFill="1" applyBorder="1" applyAlignment="1">
      <alignment horizontal="center" vertical="center"/>
    </xf>
    <xf numFmtId="177" fontId="39" fillId="8" borderId="8" xfId="0" applyFont="1" applyFill="1" applyBorder="1" applyAlignment="1">
      <alignment horizontal="center" vertical="center"/>
    </xf>
    <xf numFmtId="177" fontId="67" fillId="8" borderId="33" xfId="0" applyFont="1" applyFill="1" applyBorder="1" applyAlignment="1">
      <alignment horizontal="center" vertical="center"/>
    </xf>
    <xf numFmtId="177" fontId="65" fillId="11" borderId="23" xfId="0" applyFont="1" applyFill="1" applyBorder="1" applyAlignment="1">
      <alignment horizontal="center" vertical="center"/>
    </xf>
    <xf numFmtId="177" fontId="67" fillId="8" borderId="3" xfId="0" applyFont="1" applyFill="1" applyBorder="1" applyAlignment="1">
      <alignment horizontal="center" vertical="center"/>
    </xf>
    <xf numFmtId="180" fontId="67" fillId="8" borderId="33" xfId="0" applyNumberFormat="1" applyFont="1" applyFill="1" applyBorder="1" applyAlignment="1">
      <alignment horizontal="center" vertical="center"/>
    </xf>
    <xf numFmtId="180" fontId="67" fillId="8" borderId="3" xfId="0" applyNumberFormat="1" applyFont="1" applyFill="1" applyBorder="1" applyAlignment="1">
      <alignment horizontal="center" vertical="center"/>
    </xf>
    <xf numFmtId="177" fontId="67" fillId="8" borderId="22" xfId="0" applyFont="1" applyFill="1" applyBorder="1" applyAlignment="1">
      <alignment horizontal="center" vertical="center"/>
    </xf>
    <xf numFmtId="177" fontId="67" fillId="8" borderId="27" xfId="0" applyFont="1" applyFill="1" applyBorder="1" applyAlignment="1">
      <alignment horizontal="center" vertical="center"/>
    </xf>
    <xf numFmtId="177" fontId="67" fillId="8" borderId="28" xfId="0" applyFont="1" applyFill="1" applyBorder="1" applyAlignment="1">
      <alignment horizontal="center" vertical="center"/>
    </xf>
    <xf numFmtId="180" fontId="67" fillId="8" borderId="22" xfId="0" applyNumberFormat="1" applyFont="1" applyFill="1" applyBorder="1" applyAlignment="1">
      <alignment horizontal="center" vertical="center"/>
    </xf>
    <xf numFmtId="177" fontId="69" fillId="8" borderId="9" xfId="23" applyFont="1" applyFill="1" applyBorder="1" applyAlignment="1">
      <alignment horizontal="center" vertical="center" shrinkToFit="1"/>
    </xf>
    <xf numFmtId="177" fontId="69" fillId="8" borderId="11" xfId="23" applyFont="1" applyFill="1" applyBorder="1" applyAlignment="1">
      <alignment horizontal="center" vertical="center" shrinkToFit="1"/>
    </xf>
    <xf numFmtId="0" fontId="71" fillId="0" borderId="0" xfId="0" applyNumberFormat="1" applyFont="1" applyFill="1" applyBorder="1" applyAlignment="1">
      <alignment horizontal="left" vertical="center"/>
    </xf>
    <xf numFmtId="0" fontId="71" fillId="0" borderId="4" xfId="0" applyNumberFormat="1" applyFont="1" applyBorder="1">
      <alignment vertical="center"/>
    </xf>
    <xf numFmtId="0" fontId="71" fillId="0" borderId="0" xfId="0" applyNumberFormat="1" applyFont="1" applyBorder="1">
      <alignment vertical="center"/>
    </xf>
    <xf numFmtId="0" fontId="71" fillId="0" borderId="4" xfId="0" applyNumberFormat="1" applyFont="1" applyFill="1" applyBorder="1" applyAlignment="1">
      <alignment horizontal="left" vertical="center"/>
    </xf>
    <xf numFmtId="177" fontId="45" fillId="8" borderId="9" xfId="0" applyFont="1" applyFill="1" applyBorder="1" applyAlignment="1">
      <alignment horizontal="center" vertical="center"/>
    </xf>
    <xf numFmtId="177" fontId="45" fillId="8" borderId="10" xfId="0" applyFont="1" applyFill="1" applyBorder="1" applyAlignment="1">
      <alignment horizontal="center" vertical="center"/>
    </xf>
    <xf numFmtId="177" fontId="45" fillId="8" borderId="11" xfId="0" applyFont="1" applyFill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0" fontId="32" fillId="0" borderId="11" xfId="0" applyNumberFormat="1" applyFont="1" applyBorder="1" applyAlignment="1">
      <alignment horizontal="center"/>
    </xf>
    <xf numFmtId="0" fontId="31" fillId="0" borderId="24" xfId="0" applyNumberFormat="1" applyFont="1" applyBorder="1" applyAlignment="1">
      <alignment horizontal="left"/>
    </xf>
    <xf numFmtId="0" fontId="31" fillId="0" borderId="4" xfId="0" applyNumberFormat="1" applyFont="1" applyBorder="1" applyAlignment="1">
      <alignment horizontal="left"/>
    </xf>
    <xf numFmtId="0" fontId="31" fillId="0" borderId="8" xfId="0" applyNumberFormat="1" applyFont="1" applyBorder="1" applyAlignment="1">
      <alignment horizontal="left"/>
    </xf>
    <xf numFmtId="0" fontId="32" fillId="0" borderId="25" xfId="0" applyNumberFormat="1" applyFont="1" applyBorder="1" applyAlignment="1">
      <alignment horizontal="left" shrinkToFit="1"/>
    </xf>
    <xf numFmtId="0" fontId="32" fillId="0" borderId="23" xfId="0" applyNumberFormat="1" applyFont="1" applyBorder="1" applyAlignment="1">
      <alignment horizontal="left" shrinkToFit="1"/>
    </xf>
    <xf numFmtId="0" fontId="32" fillId="0" borderId="5" xfId="0" applyNumberFormat="1" applyFont="1" applyBorder="1" applyAlignment="1">
      <alignment horizontal="left" shrinkToFit="1"/>
    </xf>
    <xf numFmtId="0" fontId="31" fillId="0" borderId="6" xfId="0" applyNumberFormat="1" applyFont="1" applyBorder="1" applyAlignment="1">
      <alignment horizontal="left" shrinkToFit="1"/>
    </xf>
    <xf numFmtId="0" fontId="31" fillId="0" borderId="0" xfId="0" applyNumberFormat="1" applyFont="1" applyBorder="1" applyAlignment="1">
      <alignment horizontal="left" shrinkToFit="1"/>
    </xf>
    <xf numFmtId="0" fontId="31" fillId="0" borderId="7" xfId="0" applyNumberFormat="1" applyFont="1" applyBorder="1" applyAlignment="1">
      <alignment horizontal="left" shrinkToFit="1"/>
    </xf>
    <xf numFmtId="0" fontId="31" fillId="0" borderId="24" xfId="0" applyNumberFormat="1" applyFont="1" applyBorder="1" applyAlignment="1">
      <alignment horizontal="left" shrinkToFit="1"/>
    </xf>
    <xf numFmtId="0" fontId="31" fillId="0" borderId="4" xfId="0" applyNumberFormat="1" applyFont="1" applyBorder="1" applyAlignment="1">
      <alignment horizontal="left" shrinkToFit="1"/>
    </xf>
    <xf numFmtId="0" fontId="31" fillId="0" borderId="8" xfId="0" applyNumberFormat="1" applyFont="1" applyBorder="1" applyAlignment="1">
      <alignment horizontal="left" shrinkToFit="1"/>
    </xf>
    <xf numFmtId="0" fontId="32" fillId="0" borderId="25" xfId="0" applyNumberFormat="1" applyFont="1" applyBorder="1" applyAlignment="1">
      <alignment horizontal="center" vertical="center"/>
    </xf>
    <xf numFmtId="0" fontId="32" fillId="0" borderId="29" xfId="0" applyNumberFormat="1" applyFont="1" applyBorder="1" applyAlignment="1">
      <alignment horizontal="center" vertical="center"/>
    </xf>
    <xf numFmtId="0" fontId="32" fillId="0" borderId="23" xfId="0" applyNumberFormat="1" applyFont="1" applyBorder="1" applyAlignment="1">
      <alignment horizontal="center" vertical="center"/>
    </xf>
    <xf numFmtId="0" fontId="32" fillId="0" borderId="5" xfId="0" applyNumberFormat="1" applyFont="1" applyBorder="1" applyAlignment="1">
      <alignment horizontal="center" vertical="center"/>
    </xf>
    <xf numFmtId="0" fontId="32" fillId="0" borderId="30" xfId="0" applyNumberFormat="1" applyFont="1" applyBorder="1" applyAlignment="1">
      <alignment horizontal="center" vertical="center"/>
    </xf>
    <xf numFmtId="0" fontId="32" fillId="0" borderId="31" xfId="0" applyNumberFormat="1" applyFont="1" applyBorder="1" applyAlignment="1">
      <alignment horizontal="center" vertical="center"/>
    </xf>
    <xf numFmtId="0" fontId="89" fillId="0" borderId="6" xfId="0" applyNumberFormat="1" applyFont="1" applyBorder="1" applyAlignment="1">
      <alignment horizontal="left"/>
    </xf>
    <xf numFmtId="0" fontId="89" fillId="0" borderId="0" xfId="0" applyNumberFormat="1" applyFont="1" applyBorder="1" applyAlignment="1">
      <alignment horizontal="left"/>
    </xf>
    <xf numFmtId="0" fontId="89" fillId="0" borderId="7" xfId="0" applyNumberFormat="1" applyFont="1" applyBorder="1" applyAlignment="1">
      <alignment horizontal="left"/>
    </xf>
    <xf numFmtId="0" fontId="90" fillId="0" borderId="0" xfId="0" applyNumberFormat="1" applyFont="1" applyAlignment="1">
      <alignment horizontal="left"/>
    </xf>
    <xf numFmtId="0" fontId="90" fillId="0" borderId="7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center"/>
    </xf>
    <xf numFmtId="0" fontId="32" fillId="0" borderId="7" xfId="0" applyNumberFormat="1" applyFont="1" applyBorder="1" applyAlignment="1">
      <alignment horizontal="center"/>
    </xf>
    <xf numFmtId="0" fontId="32" fillId="0" borderId="4" xfId="0" applyNumberFormat="1" applyFont="1" applyBorder="1" applyAlignment="1">
      <alignment horizontal="center"/>
    </xf>
    <xf numFmtId="0" fontId="32" fillId="0" borderId="8" xfId="0" applyNumberFormat="1" applyFont="1" applyBorder="1" applyAlignment="1">
      <alignment horizontal="center"/>
    </xf>
    <xf numFmtId="14" fontId="32" fillId="0" borderId="32" xfId="0" applyNumberFormat="1" applyFont="1" applyBorder="1" applyAlignment="1">
      <alignment horizontal="right"/>
    </xf>
    <xf numFmtId="0" fontId="82" fillId="12" borderId="6" xfId="0" applyNumberFormat="1" applyFont="1" applyFill="1" applyBorder="1" applyAlignment="1">
      <alignment horizontal="left" vertical="center"/>
    </xf>
    <xf numFmtId="0" fontId="82" fillId="12" borderId="0" xfId="0" applyNumberFormat="1" applyFont="1" applyFill="1" applyBorder="1" applyAlignment="1">
      <alignment horizontal="left" vertical="center"/>
    </xf>
    <xf numFmtId="0" fontId="82" fillId="12" borderId="7" xfId="0" applyNumberFormat="1" applyFont="1" applyFill="1" applyBorder="1" applyAlignment="1">
      <alignment horizontal="left" vertical="center"/>
    </xf>
    <xf numFmtId="0" fontId="31" fillId="0" borderId="6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/>
    </xf>
    <xf numFmtId="0" fontId="31" fillId="0" borderId="7" xfId="0" applyNumberFormat="1" applyFont="1" applyBorder="1" applyAlignment="1">
      <alignment horizontal="left"/>
    </xf>
    <xf numFmtId="0" fontId="79" fillId="0" borderId="9" xfId="0" applyNumberFormat="1" applyFont="1" applyBorder="1" applyAlignment="1">
      <alignment horizontal="center" vertical="center"/>
    </xf>
    <xf numFmtId="0" fontId="79" fillId="0" borderId="10" xfId="0" applyNumberFormat="1" applyFont="1" applyBorder="1" applyAlignment="1">
      <alignment horizontal="center" vertical="center"/>
    </xf>
    <xf numFmtId="0" fontId="79" fillId="0" borderId="11" xfId="0" applyNumberFormat="1" applyFont="1" applyBorder="1" applyAlignment="1">
      <alignment horizontal="center" vertical="center"/>
    </xf>
  </cellXfs>
  <cellStyles count="63">
    <cellStyle name="40% - 輔色4 2" xfId="38"/>
    <cellStyle name="60% - 輔色4 2" xfId="39"/>
    <cellStyle name="60% - 輔色6 2" xfId="40"/>
    <cellStyle name="一般" xfId="0" builtinId="0"/>
    <cellStyle name="一般 10" xfId="1"/>
    <cellStyle name="一般 10 2" xfId="2"/>
    <cellStyle name="一般 10 2 2" xfId="3"/>
    <cellStyle name="一般 10 2 2 2" xfId="43"/>
    <cellStyle name="一般 10 2 3" xfId="42"/>
    <cellStyle name="一般 10 3" xfId="4"/>
    <cellStyle name="一般 10 3 2" xfId="44"/>
    <cellStyle name="一般 10 4" xfId="41"/>
    <cellStyle name="一般 11" xfId="5"/>
    <cellStyle name="一般 11 2" xfId="45"/>
    <cellStyle name="一般 12" xfId="37"/>
    <cellStyle name="一般 2" xfId="6"/>
    <cellStyle name="一般 2 2" xfId="7"/>
    <cellStyle name="一般 2 2 2" xfId="8"/>
    <cellStyle name="一般 2 2 2 2" xfId="9"/>
    <cellStyle name="一般 2 2 2 2 2" xfId="48"/>
    <cellStyle name="一般 2 2 2 3" xfId="47"/>
    <cellStyle name="一般 2 2 3" xfId="46"/>
    <cellStyle name="一般 2 3" xfId="10"/>
    <cellStyle name="一般 2 3 2" xfId="11"/>
    <cellStyle name="一般 2 3 2 2" xfId="12"/>
    <cellStyle name="一般 2 3 2 2 2" xfId="51"/>
    <cellStyle name="一般 2 3 2 3" xfId="50"/>
    <cellStyle name="一般 2 3 3" xfId="13"/>
    <cellStyle name="一般 2 3 3 2" xfId="52"/>
    <cellStyle name="一般 2 3 4" xfId="49"/>
    <cellStyle name="一般 3" xfId="14"/>
    <cellStyle name="一般 3 2" xfId="15"/>
    <cellStyle name="一般 3 2 2" xfId="53"/>
    <cellStyle name="一般 4" xfId="16"/>
    <cellStyle name="一般 5" xfId="17"/>
    <cellStyle name="一般 6" xfId="18"/>
    <cellStyle name="一般 7" xfId="19"/>
    <cellStyle name="一般 7 2" xfId="54"/>
    <cellStyle name="一般 8" xfId="20"/>
    <cellStyle name="一般 8 2" xfId="55"/>
    <cellStyle name="一般 9" xfId="21"/>
    <cellStyle name="一般 9 2" xfId="56"/>
    <cellStyle name="一般_Sheet1" xfId="22"/>
    <cellStyle name="一般_Sheet2" xfId="23"/>
    <cellStyle name="中等 2" xfId="57"/>
    <cellStyle name="百分比 2" xfId="24"/>
    <cellStyle name="百分比 2 2" xfId="25"/>
    <cellStyle name="百分比 2 2 2" xfId="26"/>
    <cellStyle name="百分比 2 2 2 2" xfId="58"/>
    <cellStyle name="百分比 2 3" xfId="27"/>
    <cellStyle name="百分比 2 3 2" xfId="28"/>
    <cellStyle name="百分比 2 3 2 2" xfId="29"/>
    <cellStyle name="百分比 2 3 2 2 2" xfId="59"/>
    <cellStyle name="百分比 2 3 3" xfId="30"/>
    <cellStyle name="百分比 2 3 3 2" xfId="60"/>
    <cellStyle name="常规_10" xfId="31"/>
    <cellStyle name="貨幣 2" xfId="32"/>
    <cellStyle name="超連結" xfId="33" builtinId="8"/>
    <cellStyle name="超連結 2" xfId="34"/>
    <cellStyle name="超連結 2 2" xfId="61"/>
    <cellStyle name="超連結 3" xfId="35"/>
    <cellStyle name="超連結 3 2" xfId="62"/>
    <cellStyle name="货币_INVOICE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ITALY!A1"/><Relationship Id="rId3" Type="http://schemas.openxmlformats.org/officeDocument/2006/relationships/image" Target="../media/image2.jpeg"/><Relationship Id="rId7" Type="http://schemas.openxmlformats.org/officeDocument/2006/relationships/hyperlink" Target="#KOREA!A1"/><Relationship Id="rId2" Type="http://schemas.openxmlformats.org/officeDocument/2006/relationships/hyperlink" Target="#JAPAN!A1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#'BOOKING FORM'!A1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EX!A1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EX!A1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EX!A1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EX!A1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EX!A1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312569</xdr:colOff>
      <xdr:row>8</xdr:row>
      <xdr:rowOff>146539</xdr:rowOff>
    </xdr:from>
    <xdr:to>
      <xdr:col>9</xdr:col>
      <xdr:colOff>71827</xdr:colOff>
      <xdr:row>23</xdr:row>
      <xdr:rowOff>163798</xdr:rowOff>
    </xdr:to>
    <xdr:pic>
      <xdr:nvPicPr>
        <xdr:cNvPr id="17" name="圖片 16" descr="map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</a:blip>
        <a:srcRect l="34507" t="3454" r="1722" b="28683"/>
        <a:stretch>
          <a:fillRect/>
        </a:stretch>
      </xdr:blipFill>
      <xdr:spPr>
        <a:xfrm>
          <a:off x="312569" y="1909211"/>
          <a:ext cx="5966930" cy="313751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oneCellAnchor>
    <xdr:from>
      <xdr:col>7</xdr:col>
      <xdr:colOff>523353</xdr:colOff>
      <xdr:row>11</xdr:row>
      <xdr:rowOff>145865</xdr:rowOff>
    </xdr:from>
    <xdr:ext cx="826894" cy="681029"/>
    <xdr:sp macro="" textlink="">
      <xdr:nvSpPr>
        <xdr:cNvPr id="10" name="矩形 9">
          <a:hlinkClick xmlns:r="http://schemas.openxmlformats.org/officeDocument/2006/relationships" r:id="rId2"/>
        </xdr:cNvPr>
        <xdr:cNvSpPr/>
      </xdr:nvSpPr>
      <xdr:spPr>
        <a:xfrm>
          <a:off x="5359122" y="2542816"/>
          <a:ext cx="826894" cy="6810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>
            <a:lnSpc>
              <a:spcPts val="600"/>
            </a:lnSpc>
          </a:pPr>
          <a:endParaRPr lang="en-US" altLang="zh-TW" sz="1400" b="1" cap="all" spc="0">
            <a:ln w="9000" cmpd="sng">
              <a:noFill/>
              <a:prstDash val="solid"/>
            </a:ln>
            <a:solidFill>
              <a:schemeClr val="bg1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600"/>
            </a:lnSpc>
          </a:pPr>
          <a:endParaRPr lang="en-US" altLang="zh-TW" sz="1400" b="1" cap="all" spc="0">
            <a:ln w="9000" cmpd="sng">
              <a:noFill/>
              <a:prstDash val="solid"/>
            </a:ln>
            <a:solidFill>
              <a:schemeClr val="bg1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600"/>
            </a:lnSpc>
          </a:pPr>
          <a:r>
            <a:rPr lang="en-US" altLang="zh-TW" sz="1400" b="1" cap="all" spc="0">
              <a:ln w="9000" cmpd="sng">
                <a:noFill/>
                <a:prstDash val="solid"/>
              </a:ln>
              <a:solidFill>
                <a:schemeClr val="bg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  <a:t>JAPAN </a:t>
          </a:r>
        </a:p>
        <a:p>
          <a:pPr algn="l">
            <a:lnSpc>
              <a:spcPts val="400"/>
            </a:lnSpc>
          </a:pPr>
          <a:r>
            <a:rPr lang="en-US" altLang="zh-TW" sz="1400" b="1" cap="all" spc="0">
              <a:ln w="9000" cmpd="sng">
                <a:noFill/>
                <a:prstDash val="solid"/>
              </a:ln>
              <a:solidFill>
                <a:schemeClr val="bg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  <a:t/>
          </a:r>
          <a:br>
            <a:rPr lang="en-US" altLang="zh-TW" sz="1400" b="1" cap="all" spc="0">
              <a:ln w="9000" cmpd="sng">
                <a:noFill/>
                <a:prstDash val="solid"/>
              </a:ln>
              <a:solidFill>
                <a:schemeClr val="bg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</a:br>
          <a:endParaRPr lang="en-US" altLang="zh-TW" sz="1400" b="1" cap="all" spc="0">
            <a:ln w="9000" cmpd="sng">
              <a:noFill/>
              <a:prstDash val="solid"/>
            </a:ln>
            <a:solidFill>
              <a:schemeClr val="bg1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400"/>
            </a:lnSpc>
          </a:pPr>
          <a:endParaRPr lang="en-US" altLang="zh-TW" sz="1400" b="1" cap="all" spc="0">
            <a:ln w="9000" cmpd="sng">
              <a:noFill/>
              <a:prstDash val="solid"/>
            </a:ln>
            <a:solidFill>
              <a:schemeClr val="bg1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400"/>
            </a:lnSpc>
          </a:pPr>
          <a:r>
            <a:rPr lang="zh-TW" altLang="en-US" sz="1400" b="1" cap="all" spc="0">
              <a:ln w="9000" cmpd="sng">
                <a:noFill/>
                <a:prstDash val="solid"/>
              </a:ln>
              <a:solidFill>
                <a:schemeClr val="bg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  <a:t>日本</a:t>
          </a:r>
        </a:p>
      </xdr:txBody>
    </xdr:sp>
    <xdr:clientData/>
  </xdr:oneCellAnchor>
  <xdr:twoCellAnchor>
    <xdr:from>
      <xdr:col>0</xdr:col>
      <xdr:colOff>266700</xdr:colOff>
      <xdr:row>6</xdr:row>
      <xdr:rowOff>24720</xdr:rowOff>
    </xdr:from>
    <xdr:to>
      <xdr:col>9</xdr:col>
      <xdr:colOff>190499</xdr:colOff>
      <xdr:row>8</xdr:row>
      <xdr:rowOff>101600</xdr:rowOff>
    </xdr:to>
    <xdr:sp macro="" textlink="">
      <xdr:nvSpPr>
        <xdr:cNvPr id="19" name="文字方塊 18"/>
        <xdr:cNvSpPr txBox="1"/>
      </xdr:nvSpPr>
      <xdr:spPr>
        <a:xfrm>
          <a:off x="266700" y="1291231"/>
          <a:ext cx="6141217" cy="5792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</a:sp3d>
        </a:bodyPr>
        <a:lstStyle/>
        <a:p>
          <a:pPr algn="ctr"/>
          <a:r>
            <a:rPr lang="en-US" altLang="zh-TW" sz="3200" b="1" u="sng" baseline="0">
              <a:ln>
                <a:noFill/>
              </a:ln>
              <a:solidFill>
                <a:schemeClr val="tx2">
                  <a:lumMod val="50000"/>
                </a:schemeClr>
              </a:solidFill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  <a:latin typeface="+mn-lt"/>
              <a:ea typeface="+mn-ea"/>
              <a:cs typeface="+mn-cs"/>
            </a:rPr>
            <a:t>WORLDWIDE  TO HK SCHEDULE</a:t>
          </a:r>
          <a:endParaRPr lang="zh-TW" altLang="en-US" sz="3200" b="1" u="sng" baseline="0">
            <a:ln>
              <a:noFill/>
            </a:ln>
            <a:solidFill>
              <a:schemeClr val="tx2">
                <a:lumMod val="50000"/>
              </a:schemeClr>
            </a:solidFill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361095</xdr:colOff>
      <xdr:row>25</xdr:row>
      <xdr:rowOff>245951</xdr:rowOff>
    </xdr:from>
    <xdr:to>
      <xdr:col>3</xdr:col>
      <xdr:colOff>120558</xdr:colOff>
      <xdr:row>27</xdr:row>
      <xdr:rowOff>125605</xdr:rowOff>
    </xdr:to>
    <xdr:pic>
      <xdr:nvPicPr>
        <xdr:cNvPr id="22" name="圖片 21" descr="219049-12100315394934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flipH="1">
          <a:off x="1742743" y="5573671"/>
          <a:ext cx="450288" cy="444874"/>
        </a:xfrm>
        <a:prstGeom prst="rect">
          <a:avLst/>
        </a:prstGeom>
      </xdr:spPr>
    </xdr:pic>
    <xdr:clientData/>
  </xdr:twoCellAnchor>
  <xdr:twoCellAnchor editAs="oneCell">
    <xdr:from>
      <xdr:col>5</xdr:col>
      <xdr:colOff>532458</xdr:colOff>
      <xdr:row>25</xdr:row>
      <xdr:rowOff>194050</xdr:rowOff>
    </xdr:from>
    <xdr:to>
      <xdr:col>6</xdr:col>
      <xdr:colOff>314011</xdr:colOff>
      <xdr:row>27</xdr:row>
      <xdr:rowOff>110755</xdr:rowOff>
    </xdr:to>
    <xdr:pic>
      <xdr:nvPicPr>
        <xdr:cNvPr id="14" name="圖片 13" descr="img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86579" y="5521770"/>
          <a:ext cx="472377" cy="481925"/>
        </a:xfrm>
        <a:prstGeom prst="rect">
          <a:avLst/>
        </a:prstGeom>
      </xdr:spPr>
    </xdr:pic>
    <xdr:clientData/>
  </xdr:twoCellAnchor>
  <xdr:oneCellAnchor>
    <xdr:from>
      <xdr:col>1</xdr:col>
      <xdr:colOff>575687</xdr:colOff>
      <xdr:row>23</xdr:row>
      <xdr:rowOff>167942</xdr:rowOff>
    </xdr:from>
    <xdr:ext cx="3767230" cy="440403"/>
    <xdr:sp macro="" textlink="">
      <xdr:nvSpPr>
        <xdr:cNvPr id="2" name="矩形 1">
          <a:hlinkClick xmlns:r="http://schemas.openxmlformats.org/officeDocument/2006/relationships" r:id="rId5"/>
        </xdr:cNvPr>
        <xdr:cNvSpPr/>
      </xdr:nvSpPr>
      <xdr:spPr>
        <a:xfrm>
          <a:off x="1266511" y="5076980"/>
          <a:ext cx="3767230" cy="44040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altLang="zh-TW" sz="2000" b="1" cap="all" spc="0">
              <a:ln/>
              <a:solidFill>
                <a:schemeClr val="tx2">
                  <a:lumMod val="50000"/>
                </a:schemeClr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Arial Black" pitchFamily="34" charset="0"/>
            </a:rPr>
            <a:t>~BOOKING FORM~</a:t>
          </a:r>
          <a:endParaRPr lang="zh-TW" altLang="en-US" sz="2000" b="1" cap="all" spc="0">
            <a:ln/>
            <a:solidFill>
              <a:schemeClr val="tx2">
                <a:lumMod val="50000"/>
              </a:schemeClr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  <a:latin typeface="Arial Black" pitchFamily="34" charset="0"/>
          </a:endParaRPr>
        </a:p>
      </xdr:txBody>
    </xdr:sp>
    <xdr:clientData/>
  </xdr:oneCellAnchor>
  <xdr:twoCellAnchor>
    <xdr:from>
      <xdr:col>1</xdr:col>
      <xdr:colOff>596621</xdr:colOff>
      <xdr:row>13</xdr:row>
      <xdr:rowOff>20934</xdr:rowOff>
    </xdr:from>
    <xdr:to>
      <xdr:col>2</xdr:col>
      <xdr:colOff>533819</xdr:colOff>
      <xdr:row>13</xdr:row>
      <xdr:rowOff>198874</xdr:rowOff>
    </xdr:to>
    <xdr:cxnSp macro="">
      <xdr:nvCxnSpPr>
        <xdr:cNvPr id="21" name="直線單箭頭接點 20"/>
        <xdr:cNvCxnSpPr/>
      </xdr:nvCxnSpPr>
      <xdr:spPr>
        <a:xfrm flipV="1">
          <a:off x="1287445" y="2836566"/>
          <a:ext cx="628022" cy="177940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523352</xdr:colOff>
      <xdr:row>13</xdr:row>
      <xdr:rowOff>67699</xdr:rowOff>
    </xdr:from>
    <xdr:to>
      <xdr:col>7</xdr:col>
      <xdr:colOff>523353</xdr:colOff>
      <xdr:row>14</xdr:row>
      <xdr:rowOff>115137</xdr:rowOff>
    </xdr:to>
    <xdr:cxnSp macro="">
      <xdr:nvCxnSpPr>
        <xdr:cNvPr id="28" name="直線單箭頭接點 27"/>
        <xdr:cNvCxnSpPr>
          <a:endCxn id="10" idx="1"/>
        </xdr:cNvCxnSpPr>
      </xdr:nvCxnSpPr>
      <xdr:spPr>
        <a:xfrm flipV="1">
          <a:off x="4668297" y="2883331"/>
          <a:ext cx="690825" cy="256779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261675</xdr:colOff>
      <xdr:row>1</xdr:row>
      <xdr:rowOff>50094</xdr:rowOff>
    </xdr:from>
    <xdr:to>
      <xdr:col>9</xdr:col>
      <xdr:colOff>240741</xdr:colOff>
      <xdr:row>5</xdr:row>
      <xdr:rowOff>187282</xdr:rowOff>
    </xdr:to>
    <xdr:pic>
      <xdr:nvPicPr>
        <xdr:cNvPr id="35" name="圖片 34" descr="log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1675" y="269902"/>
          <a:ext cx="6196484" cy="974550"/>
        </a:xfrm>
        <a:prstGeom prst="rect">
          <a:avLst/>
        </a:prstGeom>
      </xdr:spPr>
    </xdr:pic>
    <xdr:clientData/>
  </xdr:twoCellAnchor>
  <xdr:twoCellAnchor>
    <xdr:from>
      <xdr:col>1</xdr:col>
      <xdr:colOff>565222</xdr:colOff>
      <xdr:row>13</xdr:row>
      <xdr:rowOff>146533</xdr:rowOff>
    </xdr:from>
    <xdr:to>
      <xdr:col>1</xdr:col>
      <xdr:colOff>648955</xdr:colOff>
      <xdr:row>14</xdr:row>
      <xdr:rowOff>20933</xdr:rowOff>
    </xdr:to>
    <xdr:sp macro="" textlink="">
      <xdr:nvSpPr>
        <xdr:cNvPr id="36" name="橢圓 35"/>
        <xdr:cNvSpPr/>
      </xdr:nvSpPr>
      <xdr:spPr>
        <a:xfrm flipV="1">
          <a:off x="1256046" y="2962165"/>
          <a:ext cx="83733" cy="83741"/>
        </a:xfrm>
        <a:prstGeom prst="ellipse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6</xdr:col>
      <xdr:colOff>219808</xdr:colOff>
      <xdr:row>14</xdr:row>
      <xdr:rowOff>146538</xdr:rowOff>
    </xdr:from>
    <xdr:to>
      <xdr:col>7</xdr:col>
      <xdr:colOff>512885</xdr:colOff>
      <xdr:row>16</xdr:row>
      <xdr:rowOff>73270</xdr:rowOff>
    </xdr:to>
    <xdr:cxnSp macro="">
      <xdr:nvCxnSpPr>
        <xdr:cNvPr id="40" name="肘形接點 39"/>
        <xdr:cNvCxnSpPr/>
      </xdr:nvCxnSpPr>
      <xdr:spPr>
        <a:xfrm>
          <a:off x="4364753" y="3171511"/>
          <a:ext cx="983901" cy="345413"/>
        </a:xfrm>
        <a:prstGeom prst="bentConnector3">
          <a:avLst>
            <a:gd name="adj1" fmla="val 3192"/>
          </a:avLst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7</xdr:col>
      <xdr:colOff>539681</xdr:colOff>
      <xdr:row>14</xdr:row>
      <xdr:rowOff>157006</xdr:rowOff>
    </xdr:from>
    <xdr:ext cx="768698" cy="816428"/>
    <xdr:sp macro="" textlink="">
      <xdr:nvSpPr>
        <xdr:cNvPr id="18" name="矩形 17">
          <a:hlinkClick xmlns:r="http://schemas.openxmlformats.org/officeDocument/2006/relationships" r:id="rId7"/>
        </xdr:cNvPr>
        <xdr:cNvSpPr/>
      </xdr:nvSpPr>
      <xdr:spPr>
        <a:xfrm>
          <a:off x="5375450" y="3181979"/>
          <a:ext cx="768698" cy="8164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>
            <a:lnSpc>
              <a:spcPts val="600"/>
            </a:lnSpc>
          </a:pPr>
          <a:endParaRPr lang="en-US" altLang="zh-TW" sz="1400" b="1" cap="all" spc="0">
            <a:ln w="9000" cmpd="sng">
              <a:noFill/>
              <a:prstDash val="solid"/>
            </a:ln>
            <a:solidFill>
              <a:schemeClr val="bg1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600"/>
            </a:lnSpc>
          </a:pPr>
          <a:endParaRPr lang="en-US" altLang="zh-TW" sz="1400" b="1" cap="all" spc="0">
            <a:ln w="9000" cmpd="sng">
              <a:noFill/>
              <a:prstDash val="solid"/>
            </a:ln>
            <a:solidFill>
              <a:schemeClr val="bg1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600"/>
            </a:lnSpc>
          </a:pPr>
          <a:endParaRPr lang="en-US" altLang="zh-TW" sz="1400" b="1" cap="all" spc="0">
            <a:ln w="9000" cmpd="sng">
              <a:noFill/>
              <a:prstDash val="solid"/>
            </a:ln>
            <a:solidFill>
              <a:schemeClr val="bg1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600"/>
            </a:lnSpc>
          </a:pPr>
          <a:r>
            <a:rPr lang="en-US" altLang="zh-TW" sz="1400" b="1" cap="all" spc="0">
              <a:ln w="9000" cmpd="sng">
                <a:noFill/>
                <a:prstDash val="solid"/>
              </a:ln>
              <a:solidFill>
                <a:schemeClr val="bg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  <a:t>KOREA</a:t>
          </a:r>
        </a:p>
        <a:p>
          <a:pPr algn="l">
            <a:lnSpc>
              <a:spcPts val="400"/>
            </a:lnSpc>
          </a:pPr>
          <a:r>
            <a:rPr lang="en-US" altLang="zh-TW" sz="1400" b="1" cap="all" spc="0">
              <a:ln w="9000" cmpd="sng">
                <a:noFill/>
                <a:prstDash val="solid"/>
              </a:ln>
              <a:solidFill>
                <a:schemeClr val="bg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  <a:t/>
          </a:r>
          <a:br>
            <a:rPr lang="en-US" altLang="zh-TW" sz="1400" b="1" cap="all" spc="0">
              <a:ln w="9000" cmpd="sng">
                <a:noFill/>
                <a:prstDash val="solid"/>
              </a:ln>
              <a:solidFill>
                <a:schemeClr val="bg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</a:br>
          <a:endParaRPr lang="en-US" altLang="zh-TW" sz="1400" b="1" cap="all" spc="0">
            <a:ln w="9000" cmpd="sng">
              <a:noFill/>
              <a:prstDash val="solid"/>
            </a:ln>
            <a:solidFill>
              <a:schemeClr val="bg1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400"/>
            </a:lnSpc>
          </a:pPr>
          <a:endParaRPr lang="en-US" altLang="zh-TW" sz="1400" b="1" cap="all" spc="0">
            <a:ln w="9000" cmpd="sng">
              <a:noFill/>
              <a:prstDash val="solid"/>
            </a:ln>
            <a:solidFill>
              <a:schemeClr val="bg1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400"/>
            </a:lnSpc>
          </a:pPr>
          <a:r>
            <a:rPr lang="zh-TW" altLang="en-US" sz="1400" b="1" cap="all" spc="0">
              <a:ln w="9000" cmpd="sng">
                <a:noFill/>
                <a:prstDash val="solid"/>
              </a:ln>
              <a:solidFill>
                <a:schemeClr val="bg1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  <a:t>韓國</a:t>
          </a:r>
        </a:p>
      </xdr:txBody>
    </xdr:sp>
    <xdr:clientData/>
  </xdr:oneCellAnchor>
  <xdr:twoCellAnchor>
    <xdr:from>
      <xdr:col>2</xdr:col>
      <xdr:colOff>659423</xdr:colOff>
      <xdr:row>11</xdr:row>
      <xdr:rowOff>198872</xdr:rowOff>
    </xdr:from>
    <xdr:to>
      <xdr:col>4</xdr:col>
      <xdr:colOff>157005</xdr:colOff>
      <xdr:row>15</xdr:row>
      <xdr:rowOff>136071</xdr:rowOff>
    </xdr:to>
    <xdr:sp macro="" textlink="">
      <xdr:nvSpPr>
        <xdr:cNvPr id="33" name="文字方塊 32">
          <a:hlinkClick xmlns:r="http://schemas.openxmlformats.org/officeDocument/2006/relationships" r:id="rId8"/>
        </xdr:cNvPr>
        <xdr:cNvSpPr txBox="1"/>
      </xdr:nvSpPr>
      <xdr:spPr>
        <a:xfrm>
          <a:off x="2041071" y="2595823"/>
          <a:ext cx="879231" cy="7745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l"/>
          <a:r>
            <a:rPr lang="en-US" altLang="zh-TW" sz="1400" b="1" cap="all" spc="0">
              <a:ln w="9000" cmpd="sng">
                <a:noFill/>
                <a:prstDash val="solid"/>
              </a:ln>
              <a:solidFill>
                <a:schemeClr val="tx1">
                  <a:lumMod val="50000"/>
                  <a:lumOff val="50000"/>
                </a:schemeClr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  <a:cs typeface="+mn-cs"/>
            </a:rPr>
            <a:t>ITALY</a:t>
          </a:r>
        </a:p>
        <a:p>
          <a:pPr marL="0" indent="0" algn="l"/>
          <a:r>
            <a:rPr lang="zh-TW" altLang="en-US" sz="1400" b="1" cap="all" spc="0">
              <a:ln w="9000" cmpd="sng">
                <a:noFill/>
                <a:prstDash val="solid"/>
              </a:ln>
              <a:solidFill>
                <a:schemeClr val="tx1">
                  <a:lumMod val="50000"/>
                  <a:lumOff val="50000"/>
                </a:schemeClr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  <a:cs typeface="+mn-cs"/>
            </a:rPr>
            <a:t>意大利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421106</xdr:colOff>
      <xdr:row>1</xdr:row>
      <xdr:rowOff>22058</xdr:rowOff>
    </xdr:from>
    <xdr:to>
      <xdr:col>7</xdr:col>
      <xdr:colOff>1110415</xdr:colOff>
      <xdr:row>3</xdr:row>
      <xdr:rowOff>82982</xdr:rowOff>
    </xdr:to>
    <xdr:pic>
      <xdr:nvPicPr>
        <xdr:cNvPr id="24" name="圖片 23" descr="contact u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5395" y="804111"/>
          <a:ext cx="689309" cy="672530"/>
        </a:xfrm>
        <a:prstGeom prst="rect">
          <a:avLst/>
        </a:prstGeom>
      </xdr:spPr>
    </xdr:pic>
    <xdr:clientData/>
  </xdr:twoCellAnchor>
  <xdr:twoCellAnchor>
    <xdr:from>
      <xdr:col>1</xdr:col>
      <xdr:colOff>50130</xdr:colOff>
      <xdr:row>3</xdr:row>
      <xdr:rowOff>40104</xdr:rowOff>
    </xdr:from>
    <xdr:to>
      <xdr:col>5</xdr:col>
      <xdr:colOff>521367</xdr:colOff>
      <xdr:row>4</xdr:row>
      <xdr:rowOff>451183</xdr:rowOff>
    </xdr:to>
    <xdr:sp macro="" textlink="">
      <xdr:nvSpPr>
        <xdr:cNvPr id="29" name="WordArt 2">
          <a:hlinkClick xmlns:r="http://schemas.openxmlformats.org/officeDocument/2006/relationships" r:id="rId2"/>
        </xdr:cNvPr>
        <xdr:cNvSpPr>
          <a:spLocks noChangeArrowheads="1" noChangeShapeType="1"/>
        </xdr:cNvSpPr>
      </xdr:nvSpPr>
      <xdr:spPr bwMode="auto">
        <a:xfrm>
          <a:off x="1564104" y="1072815"/>
          <a:ext cx="5524500" cy="591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8580" rIns="64008" bIns="0" anchor="t" upright="1"/>
        <a:lstStyle/>
        <a:p>
          <a:pPr algn="l" rtl="0">
            <a:defRPr sz="1000"/>
          </a:pPr>
          <a:r>
            <a:rPr lang="en-US" altLang="zh-TW" sz="2800" b="1" i="0" u="none" strike="noStrike" baseline="0">
              <a:solidFill>
                <a:srgbClr val="000000"/>
              </a:solidFill>
              <a:latin typeface="+mn-lt"/>
              <a:ea typeface="新細明體"/>
            </a:rPr>
            <a:t>SAILING SCHEDULE  </a:t>
          </a:r>
          <a:r>
            <a:rPr lang="zh-TW" altLang="en-US" sz="2800" b="1" i="0" u="none" strike="noStrike" baseline="0">
              <a:solidFill>
                <a:srgbClr val="000000"/>
              </a:solidFill>
              <a:latin typeface="新細明體" pitchFamily="18" charset="-120"/>
              <a:ea typeface="新細明體" pitchFamily="18" charset="-120"/>
            </a:rPr>
            <a:t>船期表</a:t>
          </a:r>
        </a:p>
      </xdr:txBody>
    </xdr:sp>
    <xdr:clientData/>
  </xdr:twoCellAnchor>
  <xdr:twoCellAnchor editAs="oneCell">
    <xdr:from>
      <xdr:col>0</xdr:col>
      <xdr:colOff>50130</xdr:colOff>
      <xdr:row>0</xdr:row>
      <xdr:rowOff>0</xdr:rowOff>
    </xdr:from>
    <xdr:to>
      <xdr:col>5</xdr:col>
      <xdr:colOff>611604</xdr:colOff>
      <xdr:row>3</xdr:row>
      <xdr:rowOff>112878</xdr:rowOff>
    </xdr:to>
    <xdr:pic>
      <xdr:nvPicPr>
        <xdr:cNvPr id="6" name="圖片 5" descr="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130" y="0"/>
          <a:ext cx="7128711" cy="11455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421106</xdr:colOff>
      <xdr:row>1</xdr:row>
      <xdr:rowOff>22058</xdr:rowOff>
    </xdr:from>
    <xdr:to>
      <xdr:col>9</xdr:col>
      <xdr:colOff>65954</xdr:colOff>
      <xdr:row>3</xdr:row>
      <xdr:rowOff>89343</xdr:rowOff>
    </xdr:to>
    <xdr:pic>
      <xdr:nvPicPr>
        <xdr:cNvPr id="2" name="圖片 1" descr="contact u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69881" y="803108"/>
          <a:ext cx="689309" cy="670024"/>
        </a:xfrm>
        <a:prstGeom prst="rect">
          <a:avLst/>
        </a:prstGeom>
      </xdr:spPr>
    </xdr:pic>
    <xdr:clientData/>
  </xdr:twoCellAnchor>
  <xdr:twoCellAnchor>
    <xdr:from>
      <xdr:col>0</xdr:col>
      <xdr:colOff>671764</xdr:colOff>
      <xdr:row>3</xdr:row>
      <xdr:rowOff>40104</xdr:rowOff>
    </xdr:from>
    <xdr:to>
      <xdr:col>6</xdr:col>
      <xdr:colOff>521368</xdr:colOff>
      <xdr:row>4</xdr:row>
      <xdr:rowOff>451183</xdr:rowOff>
    </xdr:to>
    <xdr:sp macro="" textlink="">
      <xdr:nvSpPr>
        <xdr:cNvPr id="3" name="WordArt 2">
          <a:hlinkClick xmlns:r="http://schemas.openxmlformats.org/officeDocument/2006/relationships" r:id="rId2"/>
        </xdr:cNvPr>
        <xdr:cNvSpPr>
          <a:spLocks noChangeArrowheads="1" noChangeShapeType="1"/>
        </xdr:cNvSpPr>
      </xdr:nvSpPr>
      <xdr:spPr bwMode="auto">
        <a:xfrm>
          <a:off x="671764" y="1072815"/>
          <a:ext cx="4993104" cy="591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8580" rIns="64008" bIns="0" anchor="t" upright="1"/>
        <a:lstStyle/>
        <a:p>
          <a:pPr algn="l" rtl="0">
            <a:defRPr sz="1000"/>
          </a:pPr>
          <a:r>
            <a:rPr lang="en-US" altLang="zh-TW" sz="2800" b="1" i="0" u="none" strike="noStrike" baseline="0">
              <a:solidFill>
                <a:srgbClr val="000000"/>
              </a:solidFill>
              <a:latin typeface="+mn-lt"/>
              <a:ea typeface="新細明體"/>
            </a:rPr>
            <a:t>SAILING SCHEDULE  </a:t>
          </a:r>
          <a:r>
            <a:rPr lang="zh-TW" altLang="en-US" sz="2800" b="1" i="0" u="none" strike="noStrike" baseline="0">
              <a:solidFill>
                <a:srgbClr val="000000"/>
              </a:solidFill>
              <a:latin typeface="新細明體" pitchFamily="18" charset="-120"/>
              <a:ea typeface="新細明體" pitchFamily="18" charset="-120"/>
            </a:rPr>
            <a:t>船期表</a:t>
          </a:r>
        </a:p>
      </xdr:txBody>
    </xdr:sp>
    <xdr:clientData/>
  </xdr:twoCellAnchor>
  <xdr:twoCellAnchor editAs="oneCell">
    <xdr:from>
      <xdr:col>0</xdr:col>
      <xdr:colOff>50130</xdr:colOff>
      <xdr:row>0</xdr:row>
      <xdr:rowOff>0</xdr:rowOff>
    </xdr:from>
    <xdr:to>
      <xdr:col>6</xdr:col>
      <xdr:colOff>471236</xdr:colOff>
      <xdr:row>3</xdr:row>
      <xdr:rowOff>112878</xdr:rowOff>
    </xdr:to>
    <xdr:pic>
      <xdr:nvPicPr>
        <xdr:cNvPr id="4" name="圖片 3" descr="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130" y="0"/>
          <a:ext cx="7124199" cy="1141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521369</xdr:colOff>
      <xdr:row>1</xdr:row>
      <xdr:rowOff>12032</xdr:rowOff>
    </xdr:from>
    <xdr:to>
      <xdr:col>10</xdr:col>
      <xdr:colOff>177968</xdr:colOff>
      <xdr:row>3</xdr:row>
      <xdr:rowOff>72956</xdr:rowOff>
    </xdr:to>
    <xdr:pic>
      <xdr:nvPicPr>
        <xdr:cNvPr id="2" name="圖片 1" descr="contact u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32395" y="794085"/>
          <a:ext cx="689309" cy="672530"/>
        </a:xfrm>
        <a:prstGeom prst="rect">
          <a:avLst/>
        </a:prstGeom>
      </xdr:spPr>
    </xdr:pic>
    <xdr:clientData/>
  </xdr:twoCellAnchor>
  <xdr:twoCellAnchor>
    <xdr:from>
      <xdr:col>0</xdr:col>
      <xdr:colOff>1443762</xdr:colOff>
      <xdr:row>3</xdr:row>
      <xdr:rowOff>40104</xdr:rowOff>
    </xdr:from>
    <xdr:to>
      <xdr:col>6</xdr:col>
      <xdr:colOff>581497</xdr:colOff>
      <xdr:row>4</xdr:row>
      <xdr:rowOff>451183</xdr:rowOff>
    </xdr:to>
    <xdr:sp macro="" textlink="">
      <xdr:nvSpPr>
        <xdr:cNvPr id="3" name="WordArt 2">
          <a:hlinkClick xmlns:r="http://schemas.openxmlformats.org/officeDocument/2006/relationships" r:id="rId2"/>
        </xdr:cNvPr>
        <xdr:cNvSpPr>
          <a:spLocks noChangeArrowheads="1" noChangeShapeType="1"/>
        </xdr:cNvSpPr>
      </xdr:nvSpPr>
      <xdr:spPr bwMode="auto">
        <a:xfrm>
          <a:off x="1443762" y="1072815"/>
          <a:ext cx="4712367" cy="591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8580" rIns="64008" bIns="0" anchor="t" upright="1"/>
        <a:lstStyle/>
        <a:p>
          <a:pPr algn="l" rtl="0">
            <a:defRPr sz="1000"/>
          </a:pPr>
          <a:r>
            <a:rPr lang="en-US" altLang="zh-TW" sz="2800" b="1" i="0" u="none" strike="noStrike" baseline="0">
              <a:solidFill>
                <a:srgbClr val="000000"/>
              </a:solidFill>
              <a:latin typeface="+mn-lt"/>
              <a:ea typeface="新細明體"/>
            </a:rPr>
            <a:t>SAILING SCHEDULE  </a:t>
          </a:r>
          <a:r>
            <a:rPr lang="zh-TW" altLang="en-US" sz="2800" b="1" i="0" u="none" strike="noStrike" baseline="0">
              <a:solidFill>
                <a:srgbClr val="000000"/>
              </a:solidFill>
              <a:latin typeface="新細明體" pitchFamily="18" charset="-120"/>
              <a:ea typeface="新細明體" pitchFamily="18" charset="-120"/>
            </a:rPr>
            <a:t>船期表</a:t>
          </a:r>
        </a:p>
      </xdr:txBody>
    </xdr:sp>
    <xdr:clientData/>
  </xdr:twoCellAnchor>
  <xdr:twoCellAnchor editAs="oneCell">
    <xdr:from>
      <xdr:col>0</xdr:col>
      <xdr:colOff>50130</xdr:colOff>
      <xdr:row>0</xdr:row>
      <xdr:rowOff>0</xdr:rowOff>
    </xdr:from>
    <xdr:to>
      <xdr:col>6</xdr:col>
      <xdr:colOff>812130</xdr:colOff>
      <xdr:row>3</xdr:row>
      <xdr:rowOff>112878</xdr:rowOff>
    </xdr:to>
    <xdr:pic>
      <xdr:nvPicPr>
        <xdr:cNvPr id="4" name="圖片 3" descr="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130" y="0"/>
          <a:ext cx="7128711" cy="11455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360950</xdr:colOff>
      <xdr:row>1</xdr:row>
      <xdr:rowOff>22058</xdr:rowOff>
    </xdr:from>
    <xdr:to>
      <xdr:col>7</xdr:col>
      <xdr:colOff>1050259</xdr:colOff>
      <xdr:row>3</xdr:row>
      <xdr:rowOff>82982</xdr:rowOff>
    </xdr:to>
    <xdr:pic>
      <xdr:nvPicPr>
        <xdr:cNvPr id="2" name="圖片 1" descr="contact u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42950" y="443163"/>
          <a:ext cx="689309" cy="672530"/>
        </a:xfrm>
        <a:prstGeom prst="rect">
          <a:avLst/>
        </a:prstGeom>
      </xdr:spPr>
    </xdr:pic>
    <xdr:clientData/>
  </xdr:twoCellAnchor>
  <xdr:twoCellAnchor>
    <xdr:from>
      <xdr:col>1</xdr:col>
      <xdr:colOff>50130</xdr:colOff>
      <xdr:row>3</xdr:row>
      <xdr:rowOff>40104</xdr:rowOff>
    </xdr:from>
    <xdr:to>
      <xdr:col>5</xdr:col>
      <xdr:colOff>521367</xdr:colOff>
      <xdr:row>4</xdr:row>
      <xdr:rowOff>451183</xdr:rowOff>
    </xdr:to>
    <xdr:sp macro="" textlink="">
      <xdr:nvSpPr>
        <xdr:cNvPr id="3" name="WordArt 2">
          <a:hlinkClick xmlns:r="http://schemas.openxmlformats.org/officeDocument/2006/relationships" r:id="rId2"/>
        </xdr:cNvPr>
        <xdr:cNvSpPr>
          <a:spLocks noChangeArrowheads="1" noChangeShapeType="1"/>
        </xdr:cNvSpPr>
      </xdr:nvSpPr>
      <xdr:spPr bwMode="auto">
        <a:xfrm>
          <a:off x="1564104" y="1072815"/>
          <a:ext cx="5524500" cy="591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8580" rIns="64008" bIns="0" anchor="t" upright="1"/>
        <a:lstStyle/>
        <a:p>
          <a:pPr algn="l" rtl="0">
            <a:defRPr sz="1000"/>
          </a:pPr>
          <a:r>
            <a:rPr lang="en-US" altLang="zh-TW" sz="2800" b="1" i="0" u="none" strike="noStrike" baseline="0">
              <a:solidFill>
                <a:srgbClr val="000000"/>
              </a:solidFill>
              <a:latin typeface="+mn-lt"/>
              <a:ea typeface="新細明體"/>
            </a:rPr>
            <a:t>SAILING SCHEDULE  </a:t>
          </a:r>
          <a:r>
            <a:rPr lang="zh-TW" altLang="en-US" sz="2800" b="1" i="0" u="none" strike="noStrike" baseline="0">
              <a:solidFill>
                <a:srgbClr val="000000"/>
              </a:solidFill>
              <a:latin typeface="新細明體" pitchFamily="18" charset="-120"/>
              <a:ea typeface="新細明體" pitchFamily="18" charset="-120"/>
            </a:rPr>
            <a:t>船期表</a:t>
          </a:r>
        </a:p>
      </xdr:txBody>
    </xdr:sp>
    <xdr:clientData/>
  </xdr:twoCellAnchor>
  <xdr:twoCellAnchor editAs="oneCell">
    <xdr:from>
      <xdr:col>0</xdr:col>
      <xdr:colOff>50130</xdr:colOff>
      <xdr:row>0</xdr:row>
      <xdr:rowOff>0</xdr:rowOff>
    </xdr:from>
    <xdr:to>
      <xdr:col>6</xdr:col>
      <xdr:colOff>140367</xdr:colOff>
      <xdr:row>3</xdr:row>
      <xdr:rowOff>112878</xdr:rowOff>
    </xdr:to>
    <xdr:pic>
      <xdr:nvPicPr>
        <xdr:cNvPr id="4" name="圖片 3" descr="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130" y="0"/>
          <a:ext cx="7128711" cy="11455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280742</xdr:colOff>
      <xdr:row>1</xdr:row>
      <xdr:rowOff>32084</xdr:rowOff>
    </xdr:from>
    <xdr:to>
      <xdr:col>7</xdr:col>
      <xdr:colOff>970051</xdr:colOff>
      <xdr:row>3</xdr:row>
      <xdr:rowOff>93008</xdr:rowOff>
    </xdr:to>
    <xdr:pic>
      <xdr:nvPicPr>
        <xdr:cNvPr id="2" name="圖片 1" descr="contact u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35031" y="453189"/>
          <a:ext cx="689309" cy="672530"/>
        </a:xfrm>
        <a:prstGeom prst="rect">
          <a:avLst/>
        </a:prstGeom>
      </xdr:spPr>
    </xdr:pic>
    <xdr:clientData/>
  </xdr:twoCellAnchor>
  <xdr:twoCellAnchor>
    <xdr:from>
      <xdr:col>1</xdr:col>
      <xdr:colOff>50130</xdr:colOff>
      <xdr:row>3</xdr:row>
      <xdr:rowOff>50130</xdr:rowOff>
    </xdr:from>
    <xdr:to>
      <xdr:col>5</xdr:col>
      <xdr:colOff>521367</xdr:colOff>
      <xdr:row>4</xdr:row>
      <xdr:rowOff>461209</xdr:rowOff>
    </xdr:to>
    <xdr:sp macro="" textlink="">
      <xdr:nvSpPr>
        <xdr:cNvPr id="3" name="WordArt 2">
          <a:hlinkClick xmlns:r="http://schemas.openxmlformats.org/officeDocument/2006/relationships" r:id="rId2"/>
        </xdr:cNvPr>
        <xdr:cNvSpPr>
          <a:spLocks noChangeArrowheads="1" noChangeShapeType="1"/>
        </xdr:cNvSpPr>
      </xdr:nvSpPr>
      <xdr:spPr bwMode="auto">
        <a:xfrm>
          <a:off x="1564104" y="1082841"/>
          <a:ext cx="5524500" cy="591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8580" rIns="64008" bIns="0" anchor="t" upright="1"/>
        <a:lstStyle/>
        <a:p>
          <a:pPr algn="l" rtl="0">
            <a:defRPr sz="1000"/>
          </a:pPr>
          <a:r>
            <a:rPr lang="en-US" altLang="zh-TW" sz="2800" b="1" i="0" u="none" strike="noStrike" baseline="0">
              <a:solidFill>
                <a:srgbClr val="000000"/>
              </a:solidFill>
              <a:latin typeface="+mn-lt"/>
              <a:ea typeface="新細明體"/>
            </a:rPr>
            <a:t>SAILING SCHEDULE  </a:t>
          </a:r>
          <a:r>
            <a:rPr lang="zh-TW" altLang="en-US" sz="2800" b="1" i="0" u="none" strike="noStrike" baseline="0">
              <a:solidFill>
                <a:srgbClr val="000000"/>
              </a:solidFill>
              <a:latin typeface="新細明體" pitchFamily="18" charset="-120"/>
              <a:ea typeface="新細明體" pitchFamily="18" charset="-120"/>
            </a:rPr>
            <a:t>船期表</a:t>
          </a:r>
        </a:p>
      </xdr:txBody>
    </xdr:sp>
    <xdr:clientData/>
  </xdr:twoCellAnchor>
  <xdr:twoCellAnchor editAs="oneCell">
    <xdr:from>
      <xdr:col>0</xdr:col>
      <xdr:colOff>50130</xdr:colOff>
      <xdr:row>0</xdr:row>
      <xdr:rowOff>0</xdr:rowOff>
    </xdr:from>
    <xdr:to>
      <xdr:col>5</xdr:col>
      <xdr:colOff>270709</xdr:colOff>
      <xdr:row>3</xdr:row>
      <xdr:rowOff>112878</xdr:rowOff>
    </xdr:to>
    <xdr:pic>
      <xdr:nvPicPr>
        <xdr:cNvPr id="4" name="圖片 3" descr="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130" y="0"/>
          <a:ext cx="7124199" cy="11415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57150</xdr:rowOff>
    </xdr:from>
    <xdr:to>
      <xdr:col>0</xdr:col>
      <xdr:colOff>773892</xdr:colOff>
      <xdr:row>4</xdr:row>
      <xdr:rowOff>57150</xdr:rowOff>
    </xdr:to>
    <xdr:pic>
      <xdr:nvPicPr>
        <xdr:cNvPr id="2" name="圖片 12" descr="W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266700"/>
          <a:ext cx="688166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57150</xdr:rowOff>
    </xdr:from>
    <xdr:to>
      <xdr:col>0</xdr:col>
      <xdr:colOff>773892</xdr:colOff>
      <xdr:row>4</xdr:row>
      <xdr:rowOff>57150</xdr:rowOff>
    </xdr:to>
    <xdr:pic>
      <xdr:nvPicPr>
        <xdr:cNvPr id="2" name="圖片 12" descr="W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266700"/>
          <a:ext cx="688166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6"/>
  <sheetViews>
    <sheetView showGridLines="0" tabSelected="1" zoomScale="87" zoomScaleNormal="87" zoomScaleSheetLayoutView="82" workbookViewId="0"/>
  </sheetViews>
  <sheetFormatPr defaultRowHeight="16.5"/>
  <cols>
    <col min="10" max="10" width="7.375" customWidth="1"/>
    <col min="11" max="11" width="5.5" customWidth="1"/>
  </cols>
  <sheetData>
    <row r="1" spans="1:14" ht="17.25" thickBot="1">
      <c r="A1" s="19"/>
      <c r="B1" s="17"/>
      <c r="C1" s="17"/>
      <c r="D1" s="17"/>
      <c r="E1" s="17"/>
      <c r="F1" s="17"/>
      <c r="G1" s="17"/>
      <c r="H1" s="17"/>
      <c r="I1" s="17"/>
      <c r="J1" s="17"/>
      <c r="K1" s="16"/>
    </row>
    <row r="2" spans="1:14">
      <c r="A2" s="20"/>
      <c r="B2" s="21"/>
      <c r="C2" s="21"/>
      <c r="D2" s="21"/>
      <c r="E2" s="21"/>
      <c r="F2" s="21"/>
      <c r="G2" s="21"/>
      <c r="H2" s="21"/>
      <c r="I2" s="21"/>
      <c r="J2" s="22"/>
      <c r="K2" s="10"/>
    </row>
    <row r="3" spans="1:14">
      <c r="A3" s="23"/>
      <c r="B3" s="10"/>
      <c r="C3" s="10"/>
      <c r="D3" s="10"/>
      <c r="E3" s="10"/>
      <c r="F3" s="10"/>
      <c r="G3" s="10"/>
      <c r="H3" s="10"/>
      <c r="I3" s="10"/>
      <c r="J3" s="24"/>
      <c r="K3" s="10"/>
    </row>
    <row r="4" spans="1:14">
      <c r="A4" s="23"/>
      <c r="B4" s="10"/>
      <c r="C4" s="10"/>
      <c r="D4" s="10"/>
      <c r="E4" s="10"/>
      <c r="F4" s="10"/>
      <c r="G4" s="10"/>
      <c r="H4" s="10"/>
      <c r="I4" s="10"/>
      <c r="J4" s="24"/>
      <c r="K4" s="10"/>
    </row>
    <row r="5" spans="1:14">
      <c r="A5" s="23"/>
      <c r="B5" s="10"/>
      <c r="C5" s="10"/>
      <c r="D5" s="10"/>
      <c r="E5" s="10"/>
      <c r="F5" s="10"/>
      <c r="G5" s="10"/>
      <c r="H5" s="10"/>
      <c r="I5" s="10"/>
      <c r="J5" s="24"/>
      <c r="K5" s="10"/>
    </row>
    <row r="6" spans="1:14">
      <c r="A6" s="275"/>
      <c r="B6" s="276"/>
      <c r="C6" s="276"/>
      <c r="D6" s="276"/>
      <c r="E6" s="276"/>
      <c r="F6" s="276"/>
      <c r="G6" s="276"/>
      <c r="H6" s="276"/>
      <c r="I6" s="276"/>
      <c r="J6" s="25"/>
      <c r="K6" s="10"/>
    </row>
    <row r="7" spans="1:14" ht="23.25" customHeight="1">
      <c r="A7" s="23"/>
      <c r="B7" s="10"/>
      <c r="C7" s="10"/>
      <c r="D7" s="10"/>
      <c r="E7" s="10"/>
      <c r="F7" s="10"/>
      <c r="G7" s="10"/>
      <c r="H7" s="10"/>
      <c r="I7" s="10"/>
      <c r="J7" s="24"/>
      <c r="K7" s="10"/>
    </row>
    <row r="8" spans="1:14">
      <c r="A8" s="23"/>
      <c r="B8" s="10"/>
      <c r="C8" s="10"/>
      <c r="D8" s="10"/>
      <c r="E8" s="10"/>
      <c r="F8" s="10"/>
      <c r="G8" s="10"/>
      <c r="H8" s="10"/>
      <c r="I8" s="10"/>
      <c r="J8" s="24"/>
      <c r="K8" s="10"/>
    </row>
    <row r="9" spans="1:14">
      <c r="A9" s="23"/>
      <c r="B9" s="10"/>
      <c r="C9" s="10"/>
      <c r="D9" s="10"/>
      <c r="E9" s="10"/>
      <c r="F9" s="10"/>
      <c r="G9" s="10"/>
      <c r="H9" s="10"/>
      <c r="I9" s="10"/>
      <c r="J9" s="24"/>
      <c r="K9" s="10"/>
    </row>
    <row r="10" spans="1:14">
      <c r="A10" s="23"/>
      <c r="B10" s="10"/>
      <c r="C10" s="10"/>
      <c r="D10" s="10"/>
      <c r="E10" s="10"/>
      <c r="F10" s="10"/>
      <c r="G10" s="10"/>
      <c r="H10" s="10"/>
      <c r="I10" s="10"/>
      <c r="J10" s="24"/>
      <c r="K10" s="10"/>
    </row>
    <row r="11" spans="1:14">
      <c r="A11" s="277"/>
      <c r="B11" s="278"/>
      <c r="C11" s="278"/>
      <c r="D11" s="278"/>
      <c r="E11" s="278"/>
      <c r="F11" s="278"/>
      <c r="G11" s="278"/>
      <c r="H11" s="278"/>
      <c r="I11" s="12"/>
      <c r="J11" s="26"/>
      <c r="K11" s="12"/>
    </row>
    <row r="12" spans="1:14">
      <c r="A12" s="277"/>
      <c r="B12" s="278"/>
      <c r="C12" s="278"/>
      <c r="D12" s="278"/>
      <c r="E12" s="278"/>
      <c r="F12" s="278"/>
      <c r="G12" s="278"/>
      <c r="H12" s="278"/>
      <c r="I12" s="12"/>
      <c r="J12" s="26"/>
      <c r="K12" s="12"/>
    </row>
    <row r="13" spans="1:14">
      <c r="A13" s="277"/>
      <c r="B13" s="278"/>
      <c r="C13" s="278"/>
      <c r="D13" s="278"/>
      <c r="E13" s="278"/>
      <c r="F13" s="278"/>
      <c r="G13" s="278"/>
      <c r="H13" s="278"/>
      <c r="I13" s="12"/>
      <c r="J13" s="26"/>
      <c r="K13" s="12"/>
      <c r="L13" s="16"/>
    </row>
    <row r="14" spans="1:14">
      <c r="A14" s="277"/>
      <c r="B14" s="278"/>
      <c r="C14" s="278"/>
      <c r="D14" s="278"/>
      <c r="E14" s="278"/>
      <c r="F14" s="278"/>
      <c r="G14" s="278"/>
      <c r="H14" s="278"/>
      <c r="I14" s="12"/>
      <c r="J14" s="26"/>
      <c r="K14" s="12"/>
    </row>
    <row r="15" spans="1:14">
      <c r="A15" s="277"/>
      <c r="B15" s="278"/>
      <c r="C15" s="7"/>
      <c r="D15" s="7"/>
      <c r="E15" s="7"/>
      <c r="F15" s="7"/>
      <c r="G15" s="7"/>
      <c r="H15" s="7"/>
      <c r="I15" s="7"/>
      <c r="J15" s="27"/>
      <c r="K15" s="7"/>
      <c r="N15" s="72" t="s">
        <v>14</v>
      </c>
    </row>
    <row r="16" spans="1:14">
      <c r="A16" s="277"/>
      <c r="B16" s="278"/>
      <c r="C16" s="7"/>
      <c r="D16" s="7"/>
      <c r="E16" s="7"/>
      <c r="F16" s="7"/>
      <c r="G16" s="7"/>
      <c r="H16" s="7"/>
      <c r="I16" s="7"/>
      <c r="J16" s="27"/>
      <c r="K16" s="7"/>
    </row>
    <row r="17" spans="1:11">
      <c r="A17" s="28"/>
      <c r="B17" s="15"/>
      <c r="C17" s="7"/>
      <c r="D17" s="7"/>
      <c r="E17" s="7"/>
      <c r="F17" s="7"/>
      <c r="G17" s="7"/>
      <c r="H17" s="7"/>
      <c r="I17" s="7"/>
      <c r="J17" s="27"/>
      <c r="K17" s="7"/>
    </row>
    <row r="18" spans="1:11">
      <c r="A18" s="28"/>
      <c r="B18" s="15"/>
      <c r="C18" s="7"/>
      <c r="D18" s="7"/>
      <c r="E18" s="7"/>
      <c r="F18" s="7"/>
      <c r="G18" s="7"/>
      <c r="H18" s="7"/>
      <c r="I18" s="7"/>
      <c r="J18" s="27"/>
      <c r="K18" s="7"/>
    </row>
    <row r="19" spans="1:11">
      <c r="A19" s="28"/>
      <c r="B19" s="15"/>
      <c r="C19" s="7"/>
      <c r="D19" s="7"/>
      <c r="E19" s="7"/>
      <c r="F19" s="7"/>
      <c r="G19" s="7"/>
      <c r="H19" s="7"/>
      <c r="I19" s="7"/>
      <c r="J19" s="27"/>
    </row>
    <row r="20" spans="1:11">
      <c r="A20" s="28"/>
      <c r="B20" s="15"/>
      <c r="C20" s="7"/>
      <c r="D20" s="7"/>
      <c r="E20" s="7"/>
      <c r="F20" s="7"/>
      <c r="G20" s="7"/>
      <c r="H20" s="7"/>
      <c r="I20" s="7"/>
      <c r="J20" s="27"/>
    </row>
    <row r="21" spans="1:11">
      <c r="A21" s="28"/>
      <c r="B21" s="15"/>
      <c r="C21" s="7"/>
      <c r="D21" s="7"/>
      <c r="E21" s="7"/>
      <c r="F21" s="7"/>
      <c r="G21" s="7"/>
      <c r="H21" s="7"/>
      <c r="I21" s="7"/>
      <c r="J21" s="27"/>
    </row>
    <row r="22" spans="1:11">
      <c r="A22" s="28"/>
      <c r="B22" s="15"/>
      <c r="C22" s="7"/>
      <c r="D22" s="7"/>
      <c r="E22" s="7"/>
      <c r="F22" s="7"/>
      <c r="G22" s="7"/>
      <c r="H22" s="7"/>
      <c r="I22" s="7"/>
      <c r="J22" s="27"/>
    </row>
    <row r="23" spans="1:11">
      <c r="A23" s="28"/>
      <c r="B23" s="15"/>
      <c r="C23" s="7"/>
      <c r="D23" s="7"/>
      <c r="E23" s="7"/>
      <c r="F23" s="7"/>
      <c r="G23" s="7"/>
      <c r="H23" s="7"/>
      <c r="I23" s="7"/>
      <c r="J23" s="27"/>
    </row>
    <row r="24" spans="1:11">
      <c r="A24" s="28"/>
      <c r="B24" s="15"/>
      <c r="C24" s="7"/>
      <c r="D24" s="7"/>
      <c r="E24" s="7"/>
      <c r="F24" s="7"/>
      <c r="G24" s="7"/>
      <c r="H24" s="7"/>
      <c r="I24" s="7"/>
      <c r="J24" s="27"/>
      <c r="K24" s="7"/>
    </row>
    <row r="25" spans="1:11">
      <c r="A25" s="28"/>
      <c r="B25" s="15"/>
      <c r="C25" s="7"/>
      <c r="D25" s="7"/>
      <c r="E25" s="7"/>
      <c r="F25" s="7"/>
      <c r="G25" s="7"/>
      <c r="H25" s="7"/>
      <c r="I25" s="7"/>
      <c r="J25" s="27"/>
      <c r="K25" s="7"/>
    </row>
    <row r="26" spans="1:11" ht="19.5" customHeight="1">
      <c r="A26" s="45"/>
      <c r="B26" s="15"/>
      <c r="C26" s="7"/>
      <c r="D26" s="7"/>
      <c r="E26" s="7"/>
      <c r="F26" s="7"/>
      <c r="G26" s="7"/>
      <c r="H26" s="7"/>
      <c r="I26" s="7"/>
      <c r="J26" s="27"/>
      <c r="K26" s="7"/>
    </row>
    <row r="27" spans="1:11" ht="24.75" customHeight="1">
      <c r="D27" s="284" t="s">
        <v>9</v>
      </c>
      <c r="E27" s="284"/>
      <c r="F27" s="284"/>
      <c r="G27" s="115"/>
      <c r="J27" s="27"/>
      <c r="K27" s="7"/>
    </row>
    <row r="28" spans="1:11">
      <c r="D28" s="16"/>
      <c r="E28" s="16"/>
      <c r="F28" s="16"/>
      <c r="G28" s="16"/>
      <c r="J28" s="27"/>
      <c r="K28" s="7"/>
    </row>
    <row r="29" spans="1:11">
      <c r="A29" s="279" t="s">
        <v>8</v>
      </c>
      <c r="B29" s="280"/>
      <c r="C29" s="85"/>
      <c r="D29" s="96" t="s">
        <v>25</v>
      </c>
      <c r="E29" s="96"/>
      <c r="F29" s="96"/>
      <c r="G29" s="96"/>
      <c r="H29" s="96"/>
      <c r="I29" s="110"/>
      <c r="J29" s="87"/>
      <c r="K29" s="7"/>
    </row>
    <row r="30" spans="1:11">
      <c r="A30" s="93" t="s">
        <v>15</v>
      </c>
      <c r="B30" s="112"/>
      <c r="C30" s="85"/>
      <c r="D30" s="110" t="s">
        <v>34</v>
      </c>
      <c r="E30" s="110"/>
      <c r="F30" s="110"/>
      <c r="G30" s="110"/>
      <c r="H30" s="110"/>
      <c r="I30" s="110"/>
      <c r="J30" s="87"/>
      <c r="K30" s="7"/>
    </row>
    <row r="31" spans="1:11">
      <c r="A31" s="113"/>
      <c r="B31" s="114"/>
      <c r="C31" s="86"/>
      <c r="D31" s="86"/>
      <c r="E31" s="86"/>
      <c r="F31" s="86"/>
      <c r="G31" s="86"/>
      <c r="H31" s="85"/>
      <c r="I31" s="85"/>
      <c r="J31" s="88"/>
      <c r="K31" s="7"/>
    </row>
    <row r="32" spans="1:11">
      <c r="A32" s="113" t="s">
        <v>26</v>
      </c>
      <c r="B32" s="114"/>
      <c r="C32" s="85"/>
      <c r="D32" s="110" t="s">
        <v>31</v>
      </c>
      <c r="E32" s="110"/>
      <c r="F32" s="110"/>
      <c r="G32" s="110"/>
      <c r="H32" s="110"/>
      <c r="I32" s="110"/>
      <c r="J32" s="111"/>
      <c r="K32" s="7"/>
    </row>
    <row r="33" spans="1:14">
      <c r="A33" s="93" t="s">
        <v>27</v>
      </c>
      <c r="B33" s="112"/>
      <c r="C33" s="85"/>
      <c r="D33" s="110" t="s">
        <v>32</v>
      </c>
      <c r="E33" s="110"/>
      <c r="F33" s="110"/>
      <c r="G33" s="110"/>
      <c r="H33" s="110"/>
      <c r="I33" s="110"/>
      <c r="J33" s="111"/>
      <c r="K33" s="7"/>
      <c r="L33" s="119"/>
    </row>
    <row r="34" spans="1:14">
      <c r="A34" s="89"/>
      <c r="B34" s="90"/>
      <c r="C34" s="90"/>
      <c r="D34" s="90"/>
      <c r="E34" s="90"/>
      <c r="F34" s="90"/>
      <c r="G34" s="90"/>
      <c r="H34" s="91"/>
      <c r="I34" s="91"/>
      <c r="J34" s="92"/>
      <c r="K34" s="11"/>
      <c r="L34" s="119"/>
    </row>
    <row r="35" spans="1:14">
      <c r="A35" s="281" t="s">
        <v>7</v>
      </c>
      <c r="B35" s="282"/>
      <c r="C35" s="282"/>
      <c r="D35" s="282"/>
      <c r="E35" s="282"/>
      <c r="F35" s="282"/>
      <c r="G35" s="282"/>
      <c r="H35" s="282"/>
      <c r="I35" s="282"/>
      <c r="J35" s="283"/>
      <c r="K35" s="8"/>
      <c r="L35" s="119"/>
    </row>
    <row r="36" spans="1:14">
      <c r="A36" s="272" t="s">
        <v>16</v>
      </c>
      <c r="B36" s="273"/>
      <c r="C36" s="273"/>
      <c r="D36" s="273"/>
      <c r="E36" s="273"/>
      <c r="F36" s="273"/>
      <c r="G36" s="273"/>
      <c r="H36" s="273"/>
      <c r="I36" s="273"/>
      <c r="J36" s="274"/>
      <c r="K36" s="11"/>
      <c r="L36" s="120"/>
    </row>
    <row r="37" spans="1:14" s="56" customFormat="1" ht="15">
      <c r="A37" s="93" t="s">
        <v>59</v>
      </c>
      <c r="B37" s="94"/>
      <c r="C37" s="95"/>
      <c r="D37" s="95" t="s">
        <v>17</v>
      </c>
      <c r="E37" s="96"/>
      <c r="F37" s="96"/>
      <c r="G37" s="95" t="s">
        <v>22</v>
      </c>
      <c r="H37" s="95"/>
      <c r="I37" s="95"/>
      <c r="J37" s="97"/>
      <c r="K37" s="54"/>
      <c r="L37" s="120"/>
    </row>
    <row r="38" spans="1:14" s="56" customFormat="1" ht="15">
      <c r="A38" s="93" t="s">
        <v>60</v>
      </c>
      <c r="B38" s="94"/>
      <c r="C38" s="95"/>
      <c r="D38" s="95" t="s">
        <v>18</v>
      </c>
      <c r="E38" s="96"/>
      <c r="F38" s="96"/>
      <c r="G38" s="95" t="s">
        <v>19</v>
      </c>
      <c r="H38" s="95"/>
      <c r="I38" s="95"/>
      <c r="J38" s="97"/>
      <c r="K38" s="54"/>
      <c r="L38" s="120"/>
    </row>
    <row r="39" spans="1:14" s="56" customFormat="1" ht="14.25">
      <c r="A39" s="272" t="s">
        <v>38</v>
      </c>
      <c r="B39" s="273"/>
      <c r="C39" s="273"/>
      <c r="D39" s="273"/>
      <c r="E39" s="273"/>
      <c r="F39" s="273"/>
      <c r="G39" s="273"/>
      <c r="H39" s="273"/>
      <c r="I39" s="273"/>
      <c r="J39" s="274"/>
      <c r="K39" s="55"/>
    </row>
    <row r="40" spans="1:14">
      <c r="A40" s="93" t="s">
        <v>79</v>
      </c>
      <c r="B40" s="94"/>
      <c r="C40" s="95"/>
      <c r="D40" s="95" t="s">
        <v>39</v>
      </c>
      <c r="E40" s="96"/>
      <c r="F40" s="96"/>
      <c r="G40" s="95" t="s">
        <v>40</v>
      </c>
      <c r="H40" s="95"/>
      <c r="I40" s="95"/>
      <c r="J40" s="97"/>
      <c r="K40" s="11"/>
    </row>
    <row r="41" spans="1:14" s="56" customFormat="1" ht="14.25">
      <c r="A41" s="93" t="s">
        <v>41</v>
      </c>
      <c r="B41" s="94"/>
      <c r="C41" s="95"/>
      <c r="D41" s="95" t="s">
        <v>42</v>
      </c>
      <c r="E41" s="96"/>
      <c r="F41" s="96"/>
      <c r="G41" s="95" t="s">
        <v>43</v>
      </c>
      <c r="H41" s="95"/>
      <c r="I41" s="95"/>
      <c r="J41" s="97"/>
      <c r="K41" s="54"/>
    </row>
    <row r="42" spans="1:14" s="56" customFormat="1" ht="14.25">
      <c r="A42" s="93" t="s">
        <v>44</v>
      </c>
      <c r="B42" s="94"/>
      <c r="C42" s="95"/>
      <c r="D42" s="95" t="s">
        <v>45</v>
      </c>
      <c r="E42" s="96"/>
      <c r="F42" s="96"/>
      <c r="G42" s="95" t="s">
        <v>46</v>
      </c>
      <c r="H42" s="95"/>
      <c r="I42" s="95"/>
      <c r="J42" s="97"/>
      <c r="K42" s="54"/>
    </row>
    <row r="43" spans="1:14" s="56" customFormat="1" ht="17.25" thickBot="1">
      <c r="A43" s="29"/>
      <c r="B43" s="18"/>
      <c r="C43" s="18"/>
      <c r="D43" s="18"/>
      <c r="E43" s="18"/>
      <c r="F43" s="18"/>
      <c r="G43" s="18"/>
      <c r="H43" s="18"/>
      <c r="I43" s="18"/>
      <c r="J43" s="30"/>
      <c r="K43" s="55"/>
    </row>
    <row r="44" spans="1:1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9"/>
      <c r="M44" s="16"/>
      <c r="N44" s="16"/>
    </row>
    <row r="45" spans="1:1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M45" s="16"/>
      <c r="N45" s="16"/>
    </row>
    <row r="46" spans="1:14">
      <c r="A46" s="10"/>
      <c r="B46" s="10"/>
      <c r="C46" s="10"/>
      <c r="D46" s="10"/>
      <c r="E46" s="10"/>
      <c r="F46" s="10"/>
      <c r="G46" s="10"/>
      <c r="H46" s="10"/>
      <c r="I46" s="10"/>
      <c r="J46" s="10"/>
      <c r="M46" s="16"/>
      <c r="N46" s="16"/>
    </row>
    <row r="47" spans="1:14">
      <c r="A47" s="10"/>
      <c r="B47" s="10"/>
      <c r="C47" s="10"/>
      <c r="D47" s="10"/>
      <c r="E47" s="10"/>
      <c r="F47" s="10"/>
      <c r="H47" s="95"/>
      <c r="I47" s="95"/>
      <c r="J47" s="10"/>
      <c r="M47" s="16"/>
      <c r="N47" s="16"/>
    </row>
    <row r="48" spans="1:14">
      <c r="A48" s="6"/>
      <c r="B48" s="6"/>
      <c r="C48" s="6"/>
      <c r="D48" s="6"/>
      <c r="E48" s="6"/>
      <c r="F48" s="6"/>
      <c r="H48" s="6"/>
      <c r="I48" s="6"/>
      <c r="J48" s="6"/>
      <c r="M48" s="16"/>
      <c r="N48" s="16"/>
    </row>
    <row r="49" spans="11:14">
      <c r="M49" s="16"/>
      <c r="N49" s="16"/>
    </row>
    <row r="50" spans="11:14">
      <c r="M50" s="16"/>
      <c r="N50" s="16"/>
    </row>
    <row r="51" spans="11:14">
      <c r="K51" s="10"/>
      <c r="M51" s="16"/>
      <c r="N51" s="16"/>
    </row>
    <row r="52" spans="11:14">
      <c r="K52" s="10"/>
    </row>
    <row r="53" spans="11:14">
      <c r="K53" s="10"/>
    </row>
    <row r="54" spans="11:14">
      <c r="K54" s="10"/>
    </row>
    <row r="55" spans="11:14">
      <c r="K55" s="10"/>
    </row>
    <row r="56" spans="11:14">
      <c r="K56" s="6"/>
    </row>
  </sheetData>
  <mergeCells count="15">
    <mergeCell ref="A39:J39"/>
    <mergeCell ref="A36:J36"/>
    <mergeCell ref="A6:I6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A29:B29"/>
    <mergeCell ref="A35:J35"/>
    <mergeCell ref="D27:F27"/>
  </mergeCells>
  <phoneticPr fontId="2" type="noConversion"/>
  <pageMargins left="0.25" right="0.25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1"/>
  <sheetViews>
    <sheetView showGridLines="0" topLeftCell="A22" zoomScale="95" zoomScaleNormal="95" workbookViewId="0">
      <selection activeCell="A32" sqref="A32:F47"/>
    </sheetView>
  </sheetViews>
  <sheetFormatPr defaultRowHeight="15.75"/>
  <cols>
    <col min="1" max="1" width="19.875" style="39" customWidth="1"/>
    <col min="2" max="2" width="13.375" style="51" customWidth="1"/>
    <col min="3" max="3" width="17.625" style="1" customWidth="1"/>
    <col min="4" max="4" width="17.625" style="14" customWidth="1"/>
    <col min="5" max="8" width="17.625" style="1" customWidth="1"/>
    <col min="9" max="16384" width="9" style="1"/>
  </cols>
  <sheetData>
    <row r="1" spans="1:14" s="2" customFormat="1" ht="33" customHeight="1">
      <c r="A1" s="47"/>
      <c r="B1" s="50"/>
      <c r="C1" s="73"/>
      <c r="D1" s="37"/>
      <c r="E1" s="73"/>
      <c r="F1" s="73"/>
      <c r="G1" s="149" t="s">
        <v>57</v>
      </c>
      <c r="H1" s="149"/>
      <c r="I1" s="3"/>
    </row>
    <row r="2" spans="1:14" s="2" customFormat="1" ht="28.5" customHeight="1">
      <c r="A2" s="47"/>
      <c r="B2" s="50"/>
      <c r="C2" s="73"/>
      <c r="D2" s="37"/>
      <c r="E2" s="73"/>
      <c r="F2" s="73"/>
      <c r="G2" s="149" t="s">
        <v>24</v>
      </c>
      <c r="H2" s="72"/>
      <c r="I2" s="3"/>
    </row>
    <row r="3" spans="1:14" s="2" customFormat="1" ht="19.5" customHeight="1">
      <c r="A3" s="47"/>
      <c r="B3" s="50"/>
      <c r="C3" s="73"/>
      <c r="D3" s="37"/>
      <c r="E3" s="73"/>
      <c r="F3" s="73"/>
      <c r="G3" s="126" t="s">
        <v>47</v>
      </c>
      <c r="H3" s="72"/>
      <c r="I3" s="3"/>
    </row>
    <row r="4" spans="1:14" s="2" customFormat="1" ht="14.25" customHeight="1">
      <c r="A4" s="39"/>
      <c r="B4" s="51"/>
      <c r="C4" s="14"/>
      <c r="D4" s="14"/>
      <c r="E4" s="1"/>
      <c r="F4" s="1"/>
      <c r="I4" s="3"/>
    </row>
    <row r="5" spans="1:14" s="2" customFormat="1" ht="36" customHeight="1">
      <c r="A5" s="48"/>
      <c r="B5" s="52"/>
      <c r="C5" s="74"/>
      <c r="D5" s="38"/>
      <c r="E5" s="74"/>
      <c r="F5" s="74"/>
      <c r="G5" s="77"/>
      <c r="H5" s="44"/>
      <c r="I5" s="3"/>
    </row>
    <row r="6" spans="1:14" s="2" customFormat="1" ht="16.5" customHeight="1">
      <c r="A6" s="49"/>
      <c r="B6" s="53"/>
      <c r="C6" s="32"/>
      <c r="D6" s="32"/>
      <c r="E6" s="31"/>
      <c r="F6" s="33"/>
      <c r="G6" s="76" t="s">
        <v>13</v>
      </c>
      <c r="H6" s="75">
        <f ca="1">NOW()</f>
        <v>42188.662939236114</v>
      </c>
      <c r="I6" s="35"/>
      <c r="J6" s="34"/>
      <c r="K6" s="34"/>
      <c r="L6" s="34"/>
      <c r="M6" s="34"/>
      <c r="N6" s="34"/>
    </row>
    <row r="7" spans="1:14" ht="26.25" customHeight="1">
      <c r="A7" s="287" t="s">
        <v>66</v>
      </c>
      <c r="B7" s="288"/>
      <c r="C7" s="288"/>
      <c r="D7" s="288"/>
      <c r="E7" s="288"/>
      <c r="F7" s="288"/>
    </row>
    <row r="8" spans="1:14" ht="18" customHeight="1">
      <c r="A8" s="150" t="s">
        <v>87</v>
      </c>
      <c r="B8" s="150" t="s">
        <v>85</v>
      </c>
      <c r="C8" s="152" t="s">
        <v>88</v>
      </c>
      <c r="D8" s="151" t="s">
        <v>86</v>
      </c>
      <c r="E8" s="153" t="s">
        <v>68</v>
      </c>
      <c r="F8" s="150" t="s">
        <v>83</v>
      </c>
      <c r="G8" s="4"/>
    </row>
    <row r="9" spans="1:14" ht="16.5" customHeight="1">
      <c r="A9" s="253" t="s">
        <v>188</v>
      </c>
      <c r="B9" s="61" t="s">
        <v>189</v>
      </c>
      <c r="C9" s="42">
        <v>42180</v>
      </c>
      <c r="D9" s="61">
        <v>42181</v>
      </c>
      <c r="E9" s="42">
        <v>42183</v>
      </c>
      <c r="F9" s="61">
        <v>42186</v>
      </c>
    </row>
    <row r="10" spans="1:14" ht="16.5" customHeight="1">
      <c r="A10" s="253" t="s">
        <v>202</v>
      </c>
      <c r="B10" s="61" t="s">
        <v>201</v>
      </c>
      <c r="C10" s="42">
        <v>42185</v>
      </c>
      <c r="D10" s="61">
        <v>42186</v>
      </c>
      <c r="E10" s="42">
        <v>42187</v>
      </c>
      <c r="F10" s="61">
        <v>42190</v>
      </c>
    </row>
    <row r="11" spans="1:14" ht="16.5" customHeight="1">
      <c r="A11" s="253" t="s">
        <v>203</v>
      </c>
      <c r="B11" s="61" t="s">
        <v>204</v>
      </c>
      <c r="C11" s="42">
        <v>42187</v>
      </c>
      <c r="D11" s="61">
        <v>42188</v>
      </c>
      <c r="E11" s="42">
        <v>42190</v>
      </c>
      <c r="F11" s="61">
        <v>42193</v>
      </c>
    </row>
    <row r="12" spans="1:14" ht="16.5" customHeight="1">
      <c r="A12" s="253" t="s">
        <v>206</v>
      </c>
      <c r="B12" s="61" t="s">
        <v>205</v>
      </c>
      <c r="C12" s="42">
        <v>42191</v>
      </c>
      <c r="D12" s="61">
        <v>42192</v>
      </c>
      <c r="E12" s="42">
        <v>42193</v>
      </c>
      <c r="F12" s="61">
        <v>42198</v>
      </c>
    </row>
    <row r="13" spans="1:14" ht="16.5" customHeight="1">
      <c r="A13" s="253" t="s">
        <v>207</v>
      </c>
      <c r="B13" s="61" t="s">
        <v>208</v>
      </c>
      <c r="C13" s="42">
        <v>42192</v>
      </c>
      <c r="D13" s="61">
        <v>42193</v>
      </c>
      <c r="E13" s="42">
        <v>42194</v>
      </c>
      <c r="F13" s="61">
        <v>42197</v>
      </c>
    </row>
    <row r="14" spans="1:14" ht="16.5" customHeight="1">
      <c r="A14" s="253" t="s">
        <v>209</v>
      </c>
      <c r="B14" s="61" t="s">
        <v>201</v>
      </c>
      <c r="C14" s="42">
        <v>42194</v>
      </c>
      <c r="D14" s="61">
        <v>42195</v>
      </c>
      <c r="E14" s="42">
        <v>42197</v>
      </c>
      <c r="F14" s="61">
        <v>42200</v>
      </c>
    </row>
    <row r="15" spans="1:14" ht="16.5" customHeight="1">
      <c r="A15" s="253" t="s">
        <v>210</v>
      </c>
      <c r="B15" s="61" t="s">
        <v>211</v>
      </c>
      <c r="C15" s="42">
        <v>42199</v>
      </c>
      <c r="D15" s="61">
        <v>42200</v>
      </c>
      <c r="E15" s="42">
        <v>42201</v>
      </c>
      <c r="F15" s="61">
        <v>42204</v>
      </c>
    </row>
    <row r="16" spans="1:14" ht="16.5" customHeight="1">
      <c r="A16" s="253" t="s">
        <v>212</v>
      </c>
      <c r="B16" s="61" t="s">
        <v>201</v>
      </c>
      <c r="C16" s="42">
        <v>42201</v>
      </c>
      <c r="D16" s="61">
        <v>42202</v>
      </c>
      <c r="E16" s="42">
        <v>42204</v>
      </c>
      <c r="F16" s="61">
        <v>42207</v>
      </c>
    </row>
    <row r="17" spans="1:11" ht="16.5" customHeight="1">
      <c r="A17" s="253" t="s">
        <v>206</v>
      </c>
      <c r="B17" s="61" t="s">
        <v>213</v>
      </c>
      <c r="C17" s="42">
        <v>42205</v>
      </c>
      <c r="D17" s="61">
        <v>42206</v>
      </c>
      <c r="E17" s="42">
        <v>42207</v>
      </c>
      <c r="F17" s="61">
        <v>42212</v>
      </c>
      <c r="H17" s="83"/>
    </row>
    <row r="18" spans="1:11" ht="16.5" customHeight="1">
      <c r="A18" s="253" t="s">
        <v>202</v>
      </c>
      <c r="B18" s="61" t="s">
        <v>214</v>
      </c>
      <c r="C18" s="42">
        <v>42206</v>
      </c>
      <c r="D18" s="61">
        <v>42207</v>
      </c>
      <c r="E18" s="42">
        <v>42208</v>
      </c>
      <c r="F18" s="61">
        <v>42211</v>
      </c>
      <c r="H18" s="95"/>
    </row>
    <row r="19" spans="1:11" ht="16.5" customHeight="1">
      <c r="A19" s="253" t="s">
        <v>203</v>
      </c>
      <c r="B19" s="61" t="s">
        <v>201</v>
      </c>
      <c r="C19" s="42">
        <v>42208</v>
      </c>
      <c r="D19" s="61">
        <v>42209</v>
      </c>
      <c r="E19" s="42">
        <v>42211</v>
      </c>
      <c r="F19" s="61">
        <v>42214</v>
      </c>
      <c r="H19" s="95"/>
    </row>
    <row r="20" spans="1:11">
      <c r="A20" s="258" t="s">
        <v>207</v>
      </c>
      <c r="B20" s="62" t="s">
        <v>215</v>
      </c>
      <c r="C20" s="182">
        <v>42213</v>
      </c>
      <c r="D20" s="62">
        <v>42214</v>
      </c>
      <c r="E20" s="182">
        <v>42215</v>
      </c>
      <c r="F20" s="62">
        <v>42218</v>
      </c>
      <c r="H20" s="95"/>
    </row>
    <row r="21" spans="1:11">
      <c r="A21" s="254"/>
      <c r="B21" s="255"/>
      <c r="C21" s="255"/>
      <c r="D21" s="255"/>
      <c r="E21" s="255"/>
      <c r="F21" s="255"/>
      <c r="H21" s="95"/>
    </row>
    <row r="22" spans="1:11" ht="17.25">
      <c r="A22" s="146" t="s">
        <v>37</v>
      </c>
      <c r="B22" s="128"/>
      <c r="C22" s="128"/>
      <c r="D22" s="1"/>
      <c r="H22" s="95"/>
    </row>
    <row r="23" spans="1:11">
      <c r="A23" s="147" t="s">
        <v>72</v>
      </c>
      <c r="B23" s="289" t="s">
        <v>67</v>
      </c>
      <c r="C23" s="290"/>
      <c r="D23" s="148" t="s">
        <v>70</v>
      </c>
      <c r="F23" s="129"/>
      <c r="H23" s="95"/>
    </row>
    <row r="24" spans="1:11">
      <c r="A24" s="131" t="s">
        <v>68</v>
      </c>
      <c r="B24" s="291" t="s">
        <v>73</v>
      </c>
      <c r="C24" s="292"/>
      <c r="D24" s="293" t="s">
        <v>71</v>
      </c>
      <c r="F24" s="129"/>
      <c r="H24" s="95"/>
    </row>
    <row r="25" spans="1:11">
      <c r="A25" s="130" t="s">
        <v>69</v>
      </c>
      <c r="B25" s="291" t="s">
        <v>74</v>
      </c>
      <c r="C25" s="292"/>
      <c r="D25" s="294"/>
      <c r="F25" s="129"/>
      <c r="H25" s="95"/>
    </row>
    <row r="26" spans="1:11">
      <c r="A26" s="179"/>
      <c r="B26" s="180"/>
      <c r="C26" s="180"/>
      <c r="D26" s="180"/>
      <c r="F26" s="129"/>
      <c r="H26" s="95"/>
    </row>
    <row r="27" spans="1:11" ht="17.25">
      <c r="A27" s="146" t="s">
        <v>89</v>
      </c>
      <c r="B27" s="128"/>
      <c r="C27" s="128"/>
      <c r="F27" s="129"/>
      <c r="H27" s="95"/>
      <c r="I27" s="40"/>
    </row>
    <row r="28" spans="1:11">
      <c r="A28" s="147" t="s">
        <v>90</v>
      </c>
      <c r="B28" s="295" t="s">
        <v>91</v>
      </c>
      <c r="C28" s="296"/>
      <c r="D28" s="148" t="s">
        <v>92</v>
      </c>
      <c r="F28" s="129"/>
      <c r="H28" s="83"/>
      <c r="I28" s="40"/>
    </row>
    <row r="29" spans="1:11">
      <c r="A29" s="131" t="s">
        <v>93</v>
      </c>
      <c r="B29" s="291" t="s">
        <v>94</v>
      </c>
      <c r="C29" s="292"/>
      <c r="D29" s="293" t="s">
        <v>71</v>
      </c>
      <c r="F29" s="129"/>
      <c r="H29" s="83"/>
      <c r="I29" s="40"/>
    </row>
    <row r="30" spans="1:11">
      <c r="A30" s="130" t="s">
        <v>95</v>
      </c>
      <c r="B30" s="291" t="s">
        <v>96</v>
      </c>
      <c r="C30" s="292"/>
      <c r="D30" s="294"/>
      <c r="E30" s="42"/>
      <c r="F30" s="42"/>
      <c r="H30" s="83"/>
      <c r="I30" s="40"/>
    </row>
    <row r="31" spans="1:11">
      <c r="A31" s="179"/>
      <c r="B31" s="180"/>
      <c r="C31" s="180"/>
      <c r="D31" s="180"/>
      <c r="E31" s="42"/>
      <c r="F31" s="42"/>
      <c r="H31" s="83"/>
      <c r="I31" s="40"/>
    </row>
    <row r="32" spans="1:11" ht="16.5" customHeight="1">
      <c r="A32" s="285" t="s">
        <v>8</v>
      </c>
      <c r="B32" s="286"/>
      <c r="C32" s="84" t="s">
        <v>23</v>
      </c>
      <c r="D32" s="84"/>
      <c r="E32" s="84"/>
      <c r="F32" s="33"/>
      <c r="I32" s="41"/>
      <c r="J32" s="67"/>
      <c r="K32" s="67"/>
    </row>
    <row r="33" spans="1:18" ht="17.25" customHeight="1">
      <c r="A33" s="81" t="s">
        <v>15</v>
      </c>
      <c r="B33" s="99"/>
      <c r="C33" s="100" t="s">
        <v>35</v>
      </c>
      <c r="D33" s="100"/>
      <c r="E33" s="100"/>
      <c r="I33" s="80"/>
      <c r="J33" s="68"/>
      <c r="K33" s="68"/>
    </row>
    <row r="34" spans="1:18" ht="18" customHeight="1">
      <c r="A34" s="101"/>
      <c r="B34" s="102"/>
      <c r="C34" s="100"/>
      <c r="D34" s="100"/>
      <c r="E34" s="100"/>
      <c r="I34" s="79"/>
      <c r="J34" s="68"/>
      <c r="K34" s="68"/>
    </row>
    <row r="35" spans="1:18" ht="18" customHeight="1">
      <c r="A35" s="101" t="s">
        <v>29</v>
      </c>
      <c r="B35" s="102"/>
      <c r="C35" s="100" t="s">
        <v>33</v>
      </c>
      <c r="D35" s="100"/>
      <c r="E35" s="100"/>
      <c r="I35" s="79"/>
      <c r="J35" s="68"/>
      <c r="K35" s="68"/>
    </row>
    <row r="36" spans="1:18" ht="18" customHeight="1">
      <c r="A36" s="81" t="s">
        <v>28</v>
      </c>
      <c r="B36" s="99"/>
      <c r="C36" s="100" t="s">
        <v>30</v>
      </c>
      <c r="D36" s="100"/>
      <c r="E36" s="100"/>
      <c r="I36" s="79"/>
      <c r="J36" s="68"/>
      <c r="K36" s="68"/>
    </row>
    <row r="37" spans="1:18" ht="18" customHeight="1">
      <c r="A37" s="78"/>
      <c r="B37" s="79"/>
      <c r="C37" s="79"/>
      <c r="D37" s="79"/>
      <c r="E37" s="79"/>
      <c r="I37" s="79"/>
      <c r="J37" s="68"/>
      <c r="K37" s="68"/>
    </row>
    <row r="38" spans="1:18" ht="18" customHeight="1">
      <c r="A38" s="109" t="s">
        <v>7</v>
      </c>
      <c r="B38" s="79"/>
      <c r="C38" s="79"/>
      <c r="D38" s="79"/>
      <c r="E38" s="79"/>
      <c r="I38" s="79"/>
      <c r="J38" s="68"/>
      <c r="K38" s="68"/>
    </row>
    <row r="39" spans="1:18" ht="17.25" customHeight="1">
      <c r="A39" s="107" t="s">
        <v>16</v>
      </c>
      <c r="B39" s="108"/>
      <c r="C39" s="108"/>
      <c r="D39" s="108"/>
      <c r="E39" s="108"/>
      <c r="I39" s="108"/>
      <c r="J39" s="68"/>
      <c r="K39" s="68"/>
    </row>
    <row r="40" spans="1:18" ht="17.25" customHeight="1">
      <c r="A40" s="103" t="s">
        <v>5</v>
      </c>
      <c r="B40" s="104"/>
      <c r="C40" s="105" t="s">
        <v>6</v>
      </c>
      <c r="D40" s="106"/>
      <c r="E40" s="105" t="s">
        <v>22</v>
      </c>
      <c r="I40" s="108"/>
      <c r="J40" s="68"/>
      <c r="K40" s="68"/>
    </row>
    <row r="41" spans="1:18">
      <c r="A41" s="103" t="s">
        <v>3</v>
      </c>
      <c r="B41" s="104"/>
      <c r="C41" s="105" t="s">
        <v>4</v>
      </c>
      <c r="D41" s="106"/>
      <c r="E41" s="105" t="s">
        <v>19</v>
      </c>
      <c r="I41" s="83"/>
      <c r="J41" s="5"/>
      <c r="O41" s="68"/>
      <c r="P41" s="68"/>
      <c r="Q41" s="68"/>
      <c r="R41" s="68"/>
    </row>
    <row r="42" spans="1:18">
      <c r="A42" s="81"/>
      <c r="B42" s="82"/>
      <c r="C42" s="83"/>
      <c r="D42" s="84"/>
      <c r="E42" s="84"/>
      <c r="I42" s="83"/>
    </row>
    <row r="43" spans="1:18">
      <c r="A43" s="107" t="s">
        <v>38</v>
      </c>
      <c r="B43" s="108"/>
      <c r="C43" s="108"/>
      <c r="D43" s="108"/>
      <c r="E43" s="108"/>
      <c r="I43" s="83"/>
    </row>
    <row r="44" spans="1:18">
      <c r="A44" s="103" t="s">
        <v>48</v>
      </c>
      <c r="B44" s="104"/>
      <c r="C44" s="105" t="s">
        <v>49</v>
      </c>
      <c r="D44" s="106"/>
      <c r="E44" s="105" t="s">
        <v>54</v>
      </c>
      <c r="I44" s="108"/>
    </row>
    <row r="45" spans="1:18">
      <c r="A45" s="103" t="s">
        <v>50</v>
      </c>
      <c r="B45" s="104"/>
      <c r="C45" s="105" t="s">
        <v>51</v>
      </c>
      <c r="D45" s="106"/>
      <c r="E45" s="105" t="s">
        <v>55</v>
      </c>
      <c r="I45" s="83"/>
    </row>
    <row r="46" spans="1:18">
      <c r="A46" s="103" t="s">
        <v>52</v>
      </c>
      <c r="B46" s="104"/>
      <c r="C46" s="105" t="s">
        <v>53</v>
      </c>
      <c r="D46" s="106"/>
      <c r="E46" s="105" t="s">
        <v>56</v>
      </c>
      <c r="I46" s="95"/>
    </row>
    <row r="47" spans="1:18">
      <c r="I47" s="95"/>
    </row>
    <row r="48" spans="1:18">
      <c r="B48" s="39"/>
      <c r="D48" s="1"/>
      <c r="I48" s="95"/>
    </row>
    <row r="59" spans="9:14">
      <c r="J59" s="42"/>
      <c r="K59" s="42"/>
      <c r="L59" s="42"/>
      <c r="M59" s="42"/>
      <c r="N59" s="43"/>
    </row>
    <row r="60" spans="9:14">
      <c r="J60" s="42"/>
      <c r="K60" s="42"/>
      <c r="L60" s="42"/>
      <c r="M60" s="42"/>
      <c r="N60" s="43"/>
    </row>
    <row r="61" spans="9:14">
      <c r="I61" s="46"/>
    </row>
    <row r="62" spans="9:14">
      <c r="I62" s="46"/>
    </row>
    <row r="71" spans="10:13">
      <c r="J71" s="4"/>
      <c r="K71" s="4"/>
      <c r="L71" s="4"/>
      <c r="M71" s="4"/>
    </row>
    <row r="72" spans="10:13">
      <c r="J72" s="4"/>
      <c r="K72" s="4"/>
      <c r="L72" s="4"/>
      <c r="M72" s="4"/>
    </row>
    <row r="73" spans="10:13">
      <c r="J73" s="41"/>
      <c r="K73" s="4"/>
      <c r="L73" s="4"/>
      <c r="M73" s="4"/>
    </row>
    <row r="74" spans="10:13">
      <c r="J74" s="40"/>
      <c r="K74" s="4"/>
      <c r="L74" s="4"/>
      <c r="M74" s="4"/>
    </row>
    <row r="75" spans="10:13">
      <c r="J75" s="40"/>
      <c r="K75" s="4"/>
      <c r="L75" s="4"/>
      <c r="M75" s="4"/>
    </row>
    <row r="76" spans="10:13">
      <c r="J76" s="40"/>
      <c r="K76" s="4"/>
      <c r="L76" s="4"/>
      <c r="M76" s="4"/>
    </row>
    <row r="77" spans="10:13">
      <c r="J77" s="40"/>
      <c r="K77" s="4"/>
      <c r="L77" s="4"/>
      <c r="M77" s="4"/>
    </row>
    <row r="78" spans="10:13">
      <c r="J78" s="40"/>
      <c r="K78" s="4"/>
      <c r="L78" s="4"/>
      <c r="M78" s="4"/>
    </row>
    <row r="79" spans="10:13">
      <c r="J79" s="40"/>
      <c r="K79" s="4"/>
      <c r="L79" s="4"/>
      <c r="M79" s="4"/>
    </row>
    <row r="80" spans="10:13">
      <c r="J80" s="40"/>
      <c r="K80" s="4"/>
      <c r="L80" s="4"/>
      <c r="M80" s="4"/>
    </row>
    <row r="81" spans="10:13" ht="15" customHeight="1">
      <c r="J81" s="41"/>
      <c r="K81" s="4"/>
      <c r="L81" s="4"/>
      <c r="M81" s="4"/>
    </row>
    <row r="82" spans="10:13">
      <c r="J82" s="41"/>
      <c r="K82" s="4"/>
      <c r="L82" s="4"/>
      <c r="M82" s="4"/>
    </row>
    <row r="83" spans="10:13">
      <c r="J83" s="80"/>
      <c r="K83" s="4"/>
      <c r="L83" s="4"/>
      <c r="M83" s="4"/>
    </row>
    <row r="84" spans="10:13">
      <c r="J84" s="79"/>
      <c r="K84" s="4"/>
      <c r="L84" s="4"/>
      <c r="M84" s="4"/>
    </row>
    <row r="85" spans="10:13">
      <c r="J85" s="108"/>
      <c r="K85" s="4"/>
      <c r="L85" s="4"/>
      <c r="M85" s="4"/>
    </row>
    <row r="86" spans="10:13">
      <c r="J86" s="84"/>
      <c r="K86" s="4"/>
      <c r="L86" s="4"/>
      <c r="M86" s="4"/>
    </row>
    <row r="87" spans="10:13">
      <c r="J87" s="84"/>
      <c r="K87" s="4"/>
      <c r="L87" s="4"/>
      <c r="M87" s="4"/>
    </row>
    <row r="88" spans="10:13">
      <c r="J88" s="84"/>
      <c r="K88" s="4"/>
      <c r="L88" s="4"/>
      <c r="M88" s="4"/>
    </row>
    <row r="89" spans="10:13">
      <c r="J89" s="108"/>
      <c r="K89" s="4"/>
      <c r="L89" s="4"/>
      <c r="M89" s="4"/>
    </row>
    <row r="90" spans="10:13">
      <c r="J90" s="84"/>
      <c r="K90" s="4"/>
      <c r="L90" s="4"/>
      <c r="M90" s="4"/>
    </row>
    <row r="91" spans="10:13">
      <c r="J91" s="84"/>
      <c r="K91" s="4"/>
      <c r="L91" s="4"/>
      <c r="M91" s="4"/>
    </row>
    <row r="94" spans="10:13">
      <c r="J94" s="46"/>
      <c r="K94" s="46"/>
      <c r="L94" s="46"/>
    </row>
    <row r="95" spans="10:13">
      <c r="J95" s="46"/>
      <c r="K95" s="46"/>
      <c r="L95" s="46"/>
    </row>
    <row r="100" spans="1:12" s="46" customFormat="1">
      <c r="A100" s="39"/>
      <c r="B100" s="51"/>
      <c r="C100" s="1"/>
      <c r="D100" s="14"/>
      <c r="E100" s="1"/>
      <c r="F100" s="1"/>
      <c r="G100" s="1"/>
      <c r="H100" s="1"/>
      <c r="I100" s="1"/>
      <c r="J100" s="1"/>
      <c r="K100" s="1"/>
      <c r="L100" s="1"/>
    </row>
    <row r="101" spans="1:12" s="46" customFormat="1">
      <c r="A101" s="39"/>
      <c r="B101" s="51"/>
      <c r="C101" s="1"/>
      <c r="D101" s="14"/>
      <c r="E101" s="1"/>
      <c r="F101" s="1"/>
      <c r="G101" s="1"/>
      <c r="H101" s="1"/>
      <c r="I101" s="1"/>
      <c r="J101" s="1"/>
      <c r="K101" s="1"/>
      <c r="L101" s="1"/>
    </row>
  </sheetData>
  <mergeCells count="10">
    <mergeCell ref="A32:B32"/>
    <mergeCell ref="A7:F7"/>
    <mergeCell ref="B23:C23"/>
    <mergeCell ref="B24:C24"/>
    <mergeCell ref="D24:D25"/>
    <mergeCell ref="B25:C25"/>
    <mergeCell ref="B28:C28"/>
    <mergeCell ref="B29:C29"/>
    <mergeCell ref="D29:D30"/>
    <mergeCell ref="B30:C30"/>
  </mergeCells>
  <phoneticPr fontId="2" type="noConversion"/>
  <hyperlinks>
    <hyperlink ref="G3" location="INDEX!A40" display="Consol Team"/>
    <hyperlink ref="G2" location="INDEX!A37" display="Sale &amp; MKT"/>
  </hyperlinks>
  <pageMargins left="0.74803149606299213" right="0.35433070866141736" top="0.39370078740157483" bottom="0.39370078740157483" header="0.51181102362204722" footer="0.51181102362204722"/>
  <pageSetup paperSize="9" scale="58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81"/>
  <sheetViews>
    <sheetView showGridLines="0" topLeftCell="A16" zoomScale="93" zoomScaleNormal="93" workbookViewId="0">
      <selection activeCell="F39" sqref="F39"/>
    </sheetView>
  </sheetViews>
  <sheetFormatPr defaultRowHeight="15.75"/>
  <cols>
    <col min="1" max="1" width="24.875" style="39" customWidth="1"/>
    <col min="2" max="2" width="12.625" style="138" customWidth="1"/>
    <col min="3" max="3" width="12.625" style="1" customWidth="1"/>
    <col min="4" max="4" width="12.625" style="14" customWidth="1"/>
    <col min="5" max="8" width="12.625" style="1" customWidth="1"/>
    <col min="9" max="9" width="13.75" style="1" customWidth="1"/>
    <col min="10" max="10" width="14" style="1" customWidth="1"/>
    <col min="11" max="11" width="9.375" style="1" customWidth="1"/>
    <col min="12" max="16384" width="9" style="1"/>
  </cols>
  <sheetData>
    <row r="1" spans="1:11" s="2" customFormat="1" ht="33" customHeight="1">
      <c r="A1" s="47"/>
      <c r="B1" s="137"/>
      <c r="C1" s="73"/>
      <c r="D1" s="37"/>
      <c r="E1" s="73"/>
      <c r="F1" s="73"/>
      <c r="G1" s="73"/>
      <c r="H1" s="135" t="s">
        <v>84</v>
      </c>
      <c r="I1" s="135"/>
    </row>
    <row r="2" spans="1:11" s="2" customFormat="1" ht="28.5" customHeight="1">
      <c r="A2" s="47"/>
      <c r="B2" s="137"/>
      <c r="C2" s="73"/>
      <c r="D2" s="37"/>
      <c r="E2" s="73"/>
      <c r="F2" s="73"/>
      <c r="G2" s="73"/>
      <c r="H2" s="132" t="s">
        <v>24</v>
      </c>
      <c r="I2" s="72"/>
      <c r="J2" s="3"/>
    </row>
    <row r="3" spans="1:11" s="2" customFormat="1" ht="19.5" customHeight="1">
      <c r="A3" s="47"/>
      <c r="B3" s="137"/>
      <c r="C3" s="73"/>
      <c r="D3" s="37"/>
      <c r="E3" s="73"/>
      <c r="F3" s="73"/>
      <c r="G3" s="73"/>
      <c r="H3" s="132" t="s">
        <v>47</v>
      </c>
      <c r="I3" s="72"/>
      <c r="J3" s="3"/>
    </row>
    <row r="4" spans="1:11" s="2" customFormat="1" ht="14.25" customHeight="1">
      <c r="A4" s="39"/>
      <c r="B4" s="138"/>
      <c r="C4" s="14"/>
      <c r="D4" s="14"/>
      <c r="E4" s="1"/>
      <c r="F4" s="1"/>
      <c r="G4" s="1"/>
      <c r="J4" s="3"/>
    </row>
    <row r="5" spans="1:11" s="2" customFormat="1" ht="36" customHeight="1">
      <c r="A5" s="48"/>
      <c r="B5" s="139"/>
      <c r="C5" s="77"/>
      <c r="D5" s="38"/>
      <c r="E5" s="77"/>
      <c r="F5" s="77"/>
      <c r="G5" s="77"/>
      <c r="H5" s="77"/>
      <c r="I5" s="44"/>
      <c r="J5" s="3"/>
    </row>
    <row r="6" spans="1:11" s="2" customFormat="1" ht="30.75" customHeight="1">
      <c r="A6" s="298" t="s">
        <v>80</v>
      </c>
      <c r="B6" s="298"/>
      <c r="C6" s="298"/>
      <c r="D6" s="298"/>
      <c r="E6" s="298"/>
      <c r="F6" s="298"/>
      <c r="G6" s="298"/>
      <c r="H6" s="136" t="s">
        <v>13</v>
      </c>
      <c r="I6" s="75">
        <f ca="1">NOW()</f>
        <v>42188.662939236114</v>
      </c>
      <c r="J6" s="134"/>
    </row>
    <row r="7" spans="1:11" ht="17.25" thickBot="1">
      <c r="A7" s="245" t="s">
        <v>97</v>
      </c>
      <c r="B7" s="245"/>
      <c r="C7" s="245"/>
      <c r="D7" s="245"/>
      <c r="E7" s="245"/>
      <c r="F7" s="245"/>
      <c r="G7" s="245"/>
      <c r="H7" s="245"/>
    </row>
    <row r="8" spans="1:11">
      <c r="A8" s="302" t="s">
        <v>75</v>
      </c>
      <c r="B8" s="305" t="s">
        <v>76</v>
      </c>
      <c r="C8" s="302" t="s">
        <v>103</v>
      </c>
      <c r="D8" s="302"/>
      <c r="E8" s="303" t="s">
        <v>77</v>
      </c>
      <c r="F8" s="304"/>
      <c r="G8" s="302" t="s">
        <v>78</v>
      </c>
      <c r="H8" s="302"/>
    </row>
    <row r="9" spans="1:11">
      <c r="A9" s="302" t="s">
        <v>102</v>
      </c>
      <c r="B9" s="305">
        <v>36</v>
      </c>
      <c r="C9" s="244" t="s">
        <v>11</v>
      </c>
      <c r="D9" s="244" t="s">
        <v>104</v>
      </c>
      <c r="E9" s="244" t="s">
        <v>11</v>
      </c>
      <c r="F9" s="244" t="s">
        <v>104</v>
      </c>
      <c r="G9" s="244" t="s">
        <v>11</v>
      </c>
      <c r="H9" s="244" t="s">
        <v>104</v>
      </c>
    </row>
    <row r="10" spans="1:11">
      <c r="A10" s="264" t="s">
        <v>216</v>
      </c>
      <c r="B10" s="168">
        <v>41</v>
      </c>
      <c r="C10" s="183">
        <v>42189</v>
      </c>
      <c r="D10" s="263">
        <f>C10+1</f>
        <v>42190</v>
      </c>
      <c r="E10" s="183">
        <f>D10-2</f>
        <v>42188</v>
      </c>
      <c r="F10" s="263">
        <f>E10+1</f>
        <v>42189</v>
      </c>
      <c r="G10" s="263">
        <f>F10+4</f>
        <v>42193</v>
      </c>
      <c r="H10" s="263">
        <f>G10+1</f>
        <v>42194</v>
      </c>
    </row>
    <row r="11" spans="1:11">
      <c r="A11" s="247" t="s">
        <v>217</v>
      </c>
      <c r="B11" s="169">
        <v>41</v>
      </c>
      <c r="C11" s="42">
        <v>42196</v>
      </c>
      <c r="D11" s="61">
        <f t="shared" ref="D11:D13" si="0">C11+1</f>
        <v>42197</v>
      </c>
      <c r="E11" s="42">
        <f t="shared" ref="E11:E13" si="1">D11-2</f>
        <v>42195</v>
      </c>
      <c r="F11" s="61">
        <f t="shared" ref="F11:F13" si="2">E11+1</f>
        <v>42196</v>
      </c>
      <c r="G11" s="61">
        <f t="shared" ref="G11:G13" si="3">F11+4</f>
        <v>42200</v>
      </c>
      <c r="H11" s="61">
        <f t="shared" ref="H11:H13" si="4">G11+1</f>
        <v>42201</v>
      </c>
    </row>
    <row r="12" spans="1:11">
      <c r="A12" s="166" t="s">
        <v>218</v>
      </c>
      <c r="B12" s="169">
        <v>1509</v>
      </c>
      <c r="C12" s="42">
        <v>42203</v>
      </c>
      <c r="D12" s="61">
        <f t="shared" si="0"/>
        <v>42204</v>
      </c>
      <c r="E12" s="42">
        <f t="shared" si="1"/>
        <v>42202</v>
      </c>
      <c r="F12" s="61">
        <f t="shared" si="2"/>
        <v>42203</v>
      </c>
      <c r="G12" s="61">
        <f t="shared" si="3"/>
        <v>42207</v>
      </c>
      <c r="H12" s="61">
        <f t="shared" si="4"/>
        <v>42208</v>
      </c>
    </row>
    <row r="13" spans="1:11">
      <c r="A13" s="266" t="s">
        <v>216</v>
      </c>
      <c r="B13" s="170">
        <v>42</v>
      </c>
      <c r="C13" s="182">
        <v>42210</v>
      </c>
      <c r="D13" s="62">
        <f t="shared" si="0"/>
        <v>42211</v>
      </c>
      <c r="E13" s="182">
        <f t="shared" si="1"/>
        <v>42209</v>
      </c>
      <c r="F13" s="62">
        <f t="shared" si="2"/>
        <v>42210</v>
      </c>
      <c r="G13" s="62">
        <f t="shared" si="3"/>
        <v>42214</v>
      </c>
      <c r="H13" s="62">
        <f t="shared" si="4"/>
        <v>42215</v>
      </c>
    </row>
    <row r="14" spans="1:11">
      <c r="A14" s="181"/>
      <c r="B14" s="181"/>
      <c r="C14" s="181"/>
      <c r="D14" s="181"/>
      <c r="E14" s="181"/>
      <c r="F14" s="181"/>
      <c r="G14" s="181"/>
      <c r="H14" s="181"/>
    </row>
    <row r="15" spans="1:11" ht="17.25" thickBot="1">
      <c r="A15" s="245" t="s">
        <v>98</v>
      </c>
      <c r="B15" s="245"/>
      <c r="C15" s="245"/>
      <c r="D15" s="245"/>
      <c r="E15" s="245"/>
      <c r="F15" s="245"/>
      <c r="G15" s="245"/>
      <c r="H15" s="245"/>
    </row>
    <row r="16" spans="1:11" ht="16.5">
      <c r="A16" s="302" t="s">
        <v>75</v>
      </c>
      <c r="B16" s="305" t="s">
        <v>76</v>
      </c>
      <c r="C16" s="302" t="s">
        <v>103</v>
      </c>
      <c r="D16" s="302"/>
      <c r="E16" s="303" t="s">
        <v>77</v>
      </c>
      <c r="F16" s="304"/>
      <c r="G16" s="302" t="s">
        <v>78</v>
      </c>
      <c r="H16" s="302"/>
      <c r="I16" s="249"/>
      <c r="J16" s="249"/>
      <c r="K16" s="249"/>
    </row>
    <row r="17" spans="1:12">
      <c r="A17" s="302" t="s">
        <v>102</v>
      </c>
      <c r="B17" s="305">
        <v>36</v>
      </c>
      <c r="C17" s="244" t="s">
        <v>11</v>
      </c>
      <c r="D17" s="244" t="s">
        <v>104</v>
      </c>
      <c r="E17" s="244" t="s">
        <v>11</v>
      </c>
      <c r="F17" s="244" t="s">
        <v>104</v>
      </c>
      <c r="G17" s="244" t="s">
        <v>11</v>
      </c>
      <c r="H17" s="244" t="s">
        <v>104</v>
      </c>
      <c r="I17" s="4"/>
      <c r="J17" s="4"/>
      <c r="K17" s="4"/>
      <c r="L17" s="4"/>
    </row>
    <row r="18" spans="1:12">
      <c r="A18" s="264" t="s">
        <v>219</v>
      </c>
      <c r="B18" s="168">
        <v>76</v>
      </c>
      <c r="C18" s="268">
        <v>42186</v>
      </c>
      <c r="D18" s="263">
        <f>C18+1</f>
        <v>42187</v>
      </c>
      <c r="E18" s="183">
        <f>D18</f>
        <v>42187</v>
      </c>
      <c r="F18" s="263">
        <f>E18</f>
        <v>42187</v>
      </c>
      <c r="G18" s="263">
        <f>F18+3</f>
        <v>42190</v>
      </c>
      <c r="H18" s="265">
        <f>G18+1</f>
        <v>42191</v>
      </c>
    </row>
    <row r="19" spans="1:12">
      <c r="A19" s="166" t="s">
        <v>220</v>
      </c>
      <c r="B19" s="169">
        <v>1509</v>
      </c>
      <c r="C19" s="251">
        <v>42193</v>
      </c>
      <c r="D19" s="61">
        <f t="shared" ref="D19:D22" si="5">C19+1</f>
        <v>42194</v>
      </c>
      <c r="E19" s="42">
        <f t="shared" ref="E19:F19" si="6">D19</f>
        <v>42194</v>
      </c>
      <c r="F19" s="61">
        <f t="shared" si="6"/>
        <v>42194</v>
      </c>
      <c r="G19" s="61">
        <f t="shared" ref="G19:G22" si="7">F19+3</f>
        <v>42197</v>
      </c>
      <c r="H19" s="121">
        <f t="shared" ref="H19:H22" si="8">G19+1</f>
        <v>42198</v>
      </c>
    </row>
    <row r="20" spans="1:12">
      <c r="A20" s="58" t="s">
        <v>221</v>
      </c>
      <c r="B20" s="169">
        <v>1505</v>
      </c>
      <c r="C20" s="251">
        <v>42200</v>
      </c>
      <c r="D20" s="61">
        <f t="shared" si="5"/>
        <v>42201</v>
      </c>
      <c r="E20" s="42">
        <f t="shared" ref="E20:F20" si="9">D20</f>
        <v>42201</v>
      </c>
      <c r="F20" s="61">
        <f t="shared" si="9"/>
        <v>42201</v>
      </c>
      <c r="G20" s="61">
        <f t="shared" si="7"/>
        <v>42204</v>
      </c>
      <c r="H20" s="121">
        <f t="shared" si="8"/>
        <v>42205</v>
      </c>
    </row>
    <row r="21" spans="1:12">
      <c r="A21" s="166" t="s">
        <v>219</v>
      </c>
      <c r="B21" s="169">
        <v>77</v>
      </c>
      <c r="C21" s="251">
        <v>42207</v>
      </c>
      <c r="D21" s="61">
        <f t="shared" si="5"/>
        <v>42208</v>
      </c>
      <c r="E21" s="42">
        <f t="shared" ref="E21:F21" si="10">D21</f>
        <v>42208</v>
      </c>
      <c r="F21" s="61">
        <f t="shared" si="10"/>
        <v>42208</v>
      </c>
      <c r="G21" s="61">
        <f t="shared" si="7"/>
        <v>42211</v>
      </c>
      <c r="H21" s="121">
        <f t="shared" si="8"/>
        <v>42212</v>
      </c>
    </row>
    <row r="22" spans="1:12">
      <c r="A22" s="167" t="s">
        <v>220</v>
      </c>
      <c r="B22" s="170">
        <v>1510</v>
      </c>
      <c r="C22" s="267">
        <v>42214</v>
      </c>
      <c r="D22" s="62">
        <f t="shared" si="5"/>
        <v>42215</v>
      </c>
      <c r="E22" s="182">
        <f t="shared" ref="E22:F22" si="11">D22</f>
        <v>42215</v>
      </c>
      <c r="F22" s="62">
        <f t="shared" si="11"/>
        <v>42215</v>
      </c>
      <c r="G22" s="62">
        <f t="shared" si="7"/>
        <v>42218</v>
      </c>
      <c r="H22" s="127">
        <f t="shared" si="8"/>
        <v>42219</v>
      </c>
    </row>
    <row r="23" spans="1:12">
      <c r="A23" s="181"/>
      <c r="B23" s="181"/>
      <c r="C23" s="181"/>
      <c r="D23" s="181"/>
      <c r="E23" s="181"/>
      <c r="F23" s="181"/>
      <c r="G23" s="181"/>
      <c r="H23" s="181"/>
    </row>
    <row r="24" spans="1:12" ht="17.25" thickBot="1">
      <c r="A24" s="248" t="s">
        <v>99</v>
      </c>
      <c r="B24" s="248"/>
      <c r="C24" s="248"/>
      <c r="D24" s="248"/>
      <c r="E24" s="248"/>
      <c r="F24" s="248"/>
      <c r="G24" s="248"/>
      <c r="H24" s="248"/>
    </row>
    <row r="25" spans="1:12">
      <c r="A25" s="302" t="s">
        <v>75</v>
      </c>
      <c r="B25" s="305" t="s">
        <v>76</v>
      </c>
      <c r="C25" s="302" t="s">
        <v>103</v>
      </c>
      <c r="D25" s="302"/>
      <c r="E25" s="303" t="s">
        <v>77</v>
      </c>
      <c r="F25" s="304"/>
      <c r="G25" s="302" t="s">
        <v>78</v>
      </c>
      <c r="H25" s="302"/>
    </row>
    <row r="26" spans="1:12">
      <c r="A26" s="302" t="s">
        <v>102</v>
      </c>
      <c r="B26" s="305">
        <v>36</v>
      </c>
      <c r="C26" s="244" t="s">
        <v>11</v>
      </c>
      <c r="D26" s="244" t="s">
        <v>104</v>
      </c>
      <c r="E26" s="244" t="s">
        <v>11</v>
      </c>
      <c r="F26" s="244" t="s">
        <v>104</v>
      </c>
      <c r="G26" s="244" t="s">
        <v>11</v>
      </c>
      <c r="H26" s="244" t="s">
        <v>104</v>
      </c>
    </row>
    <row r="27" spans="1:12">
      <c r="A27" s="166" t="s">
        <v>222</v>
      </c>
      <c r="B27" s="169">
        <v>1509</v>
      </c>
      <c r="C27" s="42">
        <v>42187</v>
      </c>
      <c r="D27" s="61">
        <f>C27+1</f>
        <v>42188</v>
      </c>
      <c r="E27" s="42">
        <f>D27</f>
        <v>42188</v>
      </c>
      <c r="F27" s="61">
        <f>E27</f>
        <v>42188</v>
      </c>
      <c r="G27" s="61">
        <f>F27+3</f>
        <v>42191</v>
      </c>
      <c r="H27" s="121">
        <f>G27+1</f>
        <v>42192</v>
      </c>
      <c r="I27" s="181"/>
      <c r="J27" s="181"/>
      <c r="K27" s="181"/>
    </row>
    <row r="28" spans="1:12" ht="16.5">
      <c r="A28" s="58" t="s">
        <v>223</v>
      </c>
      <c r="B28" s="169">
        <v>1509</v>
      </c>
      <c r="C28" s="42">
        <v>42194</v>
      </c>
      <c r="D28" s="61">
        <f t="shared" ref="D28:D32" si="12">C28+1</f>
        <v>42195</v>
      </c>
      <c r="E28" s="42">
        <f t="shared" ref="E28:F28" si="13">D28</f>
        <v>42195</v>
      </c>
      <c r="F28" s="61">
        <f t="shared" si="13"/>
        <v>42195</v>
      </c>
      <c r="G28" s="61">
        <f t="shared" ref="G28:G32" si="14">F28+3</f>
        <v>42198</v>
      </c>
      <c r="H28" s="121">
        <f t="shared" ref="H28:H32" si="15">G28+1</f>
        <v>42199</v>
      </c>
      <c r="I28" s="249"/>
      <c r="J28" s="249"/>
      <c r="K28" s="249"/>
    </row>
    <row r="29" spans="1:12">
      <c r="A29" s="166" t="s">
        <v>224</v>
      </c>
      <c r="B29" s="169">
        <v>46</v>
      </c>
      <c r="C29" s="42">
        <v>42201</v>
      </c>
      <c r="D29" s="61">
        <f t="shared" si="12"/>
        <v>42202</v>
      </c>
      <c r="E29" s="42">
        <f t="shared" ref="E29:F29" si="16">D29</f>
        <v>42202</v>
      </c>
      <c r="F29" s="61">
        <f t="shared" si="16"/>
        <v>42202</v>
      </c>
      <c r="G29" s="61">
        <f t="shared" si="14"/>
        <v>42205</v>
      </c>
      <c r="H29" s="121">
        <f t="shared" si="15"/>
        <v>42206</v>
      </c>
      <c r="I29" s="4"/>
      <c r="J29" s="4"/>
      <c r="K29" s="4"/>
    </row>
    <row r="30" spans="1:12">
      <c r="A30" s="58" t="s">
        <v>222</v>
      </c>
      <c r="B30" s="169">
        <v>1510</v>
      </c>
      <c r="C30" s="42">
        <v>42208</v>
      </c>
      <c r="D30" s="61">
        <f t="shared" si="12"/>
        <v>42209</v>
      </c>
      <c r="E30" s="42">
        <f t="shared" ref="E30:F30" si="17">D30</f>
        <v>42209</v>
      </c>
      <c r="F30" s="61">
        <f t="shared" si="17"/>
        <v>42209</v>
      </c>
      <c r="G30" s="61">
        <f t="shared" si="14"/>
        <v>42212</v>
      </c>
      <c r="H30" s="121">
        <f t="shared" si="15"/>
        <v>42213</v>
      </c>
    </row>
    <row r="31" spans="1:12">
      <c r="A31" s="166" t="s">
        <v>223</v>
      </c>
      <c r="B31" s="169">
        <v>1510</v>
      </c>
      <c r="C31" s="42">
        <v>42215</v>
      </c>
      <c r="D31" s="61">
        <f t="shared" si="12"/>
        <v>42216</v>
      </c>
      <c r="E31" s="42">
        <f t="shared" ref="E31:F32" si="18">D31</f>
        <v>42216</v>
      </c>
      <c r="F31" s="61">
        <f t="shared" si="18"/>
        <v>42216</v>
      </c>
      <c r="G31" s="61">
        <f t="shared" si="14"/>
        <v>42219</v>
      </c>
      <c r="H31" s="121">
        <f t="shared" si="15"/>
        <v>42220</v>
      </c>
    </row>
    <row r="32" spans="1:12">
      <c r="A32" s="269" t="s">
        <v>224</v>
      </c>
      <c r="B32" s="170">
        <v>47</v>
      </c>
      <c r="C32" s="182">
        <v>42222</v>
      </c>
      <c r="D32" s="62">
        <f t="shared" si="12"/>
        <v>42223</v>
      </c>
      <c r="E32" s="182">
        <f t="shared" si="18"/>
        <v>42223</v>
      </c>
      <c r="F32" s="62">
        <f t="shared" si="18"/>
        <v>42223</v>
      </c>
      <c r="G32" s="62">
        <f t="shared" si="14"/>
        <v>42226</v>
      </c>
      <c r="H32" s="127">
        <f t="shared" si="15"/>
        <v>42227</v>
      </c>
    </row>
    <row r="33" spans="1:10">
      <c r="A33" s="58"/>
      <c r="B33" s="256"/>
      <c r="C33" s="42"/>
      <c r="D33" s="42"/>
      <c r="E33" s="42"/>
      <c r="F33" s="42"/>
      <c r="G33" s="42"/>
      <c r="H33" s="42"/>
    </row>
    <row r="34" spans="1:10" ht="17.25" thickBot="1">
      <c r="A34" s="248" t="s">
        <v>225</v>
      </c>
      <c r="B34" s="256"/>
      <c r="C34" s="42"/>
      <c r="D34" s="42"/>
      <c r="E34" s="42"/>
      <c r="F34" s="42"/>
      <c r="G34" s="42"/>
      <c r="H34" s="42"/>
    </row>
    <row r="35" spans="1:10">
      <c r="A35" s="302" t="s">
        <v>75</v>
      </c>
      <c r="B35" s="305" t="s">
        <v>76</v>
      </c>
      <c r="C35" s="303" t="s">
        <v>103</v>
      </c>
      <c r="D35" s="304"/>
      <c r="E35" s="303" t="s">
        <v>77</v>
      </c>
      <c r="F35" s="304"/>
      <c r="G35" s="303" t="s">
        <v>101</v>
      </c>
      <c r="H35" s="304"/>
      <c r="I35" s="297" t="s">
        <v>78</v>
      </c>
      <c r="J35" s="297"/>
    </row>
    <row r="36" spans="1:10">
      <c r="A36" s="302" t="s">
        <v>102</v>
      </c>
      <c r="B36" s="305">
        <v>36</v>
      </c>
      <c r="C36" s="259" t="s">
        <v>230</v>
      </c>
      <c r="D36" s="259" t="s">
        <v>231</v>
      </c>
      <c r="E36" s="259" t="s">
        <v>11</v>
      </c>
      <c r="F36" s="259" t="s">
        <v>104</v>
      </c>
      <c r="G36" s="259" t="s">
        <v>11</v>
      </c>
      <c r="H36" s="259" t="s">
        <v>104</v>
      </c>
      <c r="I36" s="259" t="s">
        <v>11</v>
      </c>
      <c r="J36" s="259" t="s">
        <v>104</v>
      </c>
    </row>
    <row r="37" spans="1:10">
      <c r="A37" s="166" t="s">
        <v>226</v>
      </c>
      <c r="B37" s="169">
        <v>1426</v>
      </c>
      <c r="C37" s="42">
        <v>42190</v>
      </c>
      <c r="D37" s="61">
        <f>C37+1</f>
        <v>42191</v>
      </c>
      <c r="E37" s="42">
        <f>D37+1</f>
        <v>42192</v>
      </c>
      <c r="F37" s="61">
        <f>E37</f>
        <v>42192</v>
      </c>
      <c r="G37" s="61">
        <f>F37+1</f>
        <v>42193</v>
      </c>
      <c r="H37" s="121">
        <f>G37+1</f>
        <v>42194</v>
      </c>
      <c r="I37" s="42">
        <f>H37+3</f>
        <v>42197</v>
      </c>
      <c r="J37" s="61">
        <f>I37</f>
        <v>42197</v>
      </c>
    </row>
    <row r="38" spans="1:10">
      <c r="A38" s="58" t="s">
        <v>227</v>
      </c>
      <c r="B38" s="169">
        <v>3</v>
      </c>
      <c r="C38" s="42">
        <v>42197</v>
      </c>
      <c r="D38" s="61">
        <f t="shared" ref="D38:E38" si="19">C38+1</f>
        <v>42198</v>
      </c>
      <c r="E38" s="42">
        <f t="shared" si="19"/>
        <v>42199</v>
      </c>
      <c r="F38" s="61">
        <f t="shared" ref="F38:F41" si="20">E38</f>
        <v>42199</v>
      </c>
      <c r="G38" s="61">
        <f t="shared" ref="G38:H38" si="21">F38+1</f>
        <v>42200</v>
      </c>
      <c r="H38" s="121">
        <f t="shared" si="21"/>
        <v>42201</v>
      </c>
      <c r="I38" s="42">
        <f t="shared" ref="I38" si="22">H38+3</f>
        <v>42204</v>
      </c>
      <c r="J38" s="61">
        <f t="shared" ref="J38" si="23">I38</f>
        <v>42204</v>
      </c>
    </row>
    <row r="39" spans="1:10">
      <c r="A39" s="166" t="s">
        <v>190</v>
      </c>
      <c r="B39" s="169">
        <v>1427</v>
      </c>
      <c r="C39" s="42">
        <v>42204</v>
      </c>
      <c r="D39" s="61">
        <f t="shared" ref="D39:E39" si="24">C39+1</f>
        <v>42205</v>
      </c>
      <c r="E39" s="42">
        <f t="shared" si="24"/>
        <v>42206</v>
      </c>
      <c r="F39" s="61">
        <f t="shared" si="20"/>
        <v>42206</v>
      </c>
      <c r="G39" s="61">
        <v>42208</v>
      </c>
      <c r="H39" s="121">
        <f t="shared" ref="H39" si="25">G39+1</f>
        <v>42209</v>
      </c>
      <c r="I39" s="42">
        <v>42211</v>
      </c>
      <c r="J39" s="61">
        <v>42212</v>
      </c>
    </row>
    <row r="40" spans="1:10">
      <c r="A40" s="58" t="s">
        <v>226</v>
      </c>
      <c r="B40" s="169">
        <v>1427</v>
      </c>
      <c r="C40" s="42">
        <v>42211</v>
      </c>
      <c r="D40" s="61">
        <f t="shared" ref="D40:E40" si="26">C40+1</f>
        <v>42212</v>
      </c>
      <c r="E40" s="42">
        <f t="shared" si="26"/>
        <v>42213</v>
      </c>
      <c r="F40" s="61">
        <f t="shared" si="20"/>
        <v>42213</v>
      </c>
      <c r="G40" s="61">
        <v>42215</v>
      </c>
      <c r="H40" s="121">
        <f t="shared" ref="H40" si="27">G40+1</f>
        <v>42216</v>
      </c>
      <c r="I40" s="42">
        <v>42218</v>
      </c>
      <c r="J40" s="61">
        <v>42219</v>
      </c>
    </row>
    <row r="41" spans="1:10">
      <c r="A41" s="167" t="s">
        <v>227</v>
      </c>
      <c r="B41" s="170">
        <v>4</v>
      </c>
      <c r="C41" s="182">
        <v>42218</v>
      </c>
      <c r="D41" s="62">
        <f t="shared" ref="D41:E41" si="28">C41+1</f>
        <v>42219</v>
      </c>
      <c r="E41" s="182">
        <f t="shared" si="28"/>
        <v>42220</v>
      </c>
      <c r="F41" s="62">
        <f t="shared" si="20"/>
        <v>42220</v>
      </c>
      <c r="G41" s="62">
        <v>42222</v>
      </c>
      <c r="H41" s="127">
        <f t="shared" ref="H41" si="29">G41+1</f>
        <v>42223</v>
      </c>
      <c r="I41" s="182">
        <v>42225</v>
      </c>
      <c r="J41" s="62">
        <v>42226</v>
      </c>
    </row>
    <row r="42" spans="1:10">
      <c r="A42" s="58"/>
      <c r="B42" s="256"/>
      <c r="C42" s="42"/>
      <c r="D42" s="42"/>
      <c r="E42" s="42"/>
      <c r="F42" s="42"/>
      <c r="G42" s="42"/>
      <c r="H42" s="42"/>
    </row>
    <row r="43" spans="1:10" ht="17.25" thickBot="1">
      <c r="A43" s="248" t="s">
        <v>100</v>
      </c>
      <c r="B43" s="248"/>
      <c r="C43" s="248"/>
      <c r="D43" s="248"/>
      <c r="E43" s="248"/>
      <c r="F43" s="248"/>
      <c r="G43" s="248"/>
      <c r="H43" s="248"/>
    </row>
    <row r="44" spans="1:10">
      <c r="A44" s="297" t="s">
        <v>75</v>
      </c>
      <c r="B44" s="300" t="s">
        <v>76</v>
      </c>
      <c r="C44" s="297" t="s">
        <v>178</v>
      </c>
      <c r="D44" s="297"/>
      <c r="E44" s="303" t="s">
        <v>101</v>
      </c>
      <c r="F44" s="304"/>
      <c r="G44" s="297" t="s">
        <v>78</v>
      </c>
      <c r="H44" s="297"/>
    </row>
    <row r="45" spans="1:10">
      <c r="A45" s="299"/>
      <c r="B45" s="301"/>
      <c r="C45" s="252" t="s">
        <v>11</v>
      </c>
      <c r="D45" s="252" t="s">
        <v>104</v>
      </c>
      <c r="E45" s="252" t="s">
        <v>11</v>
      </c>
      <c r="F45" s="252" t="s">
        <v>104</v>
      </c>
      <c r="G45" s="252" t="s">
        <v>11</v>
      </c>
      <c r="H45" s="252" t="s">
        <v>104</v>
      </c>
    </row>
    <row r="46" spans="1:10">
      <c r="A46" s="166" t="s">
        <v>228</v>
      </c>
      <c r="B46" s="169">
        <v>1512</v>
      </c>
      <c r="C46" s="42">
        <v>42188</v>
      </c>
      <c r="D46" s="263">
        <f>C46+1</f>
        <v>42189</v>
      </c>
      <c r="E46" s="183">
        <f>D46+1</f>
        <v>42190</v>
      </c>
      <c r="F46" s="263">
        <f>E46</f>
        <v>42190</v>
      </c>
      <c r="G46" s="263">
        <f>F46+3</f>
        <v>42193</v>
      </c>
      <c r="H46" s="265">
        <f>G46+1</f>
        <v>42194</v>
      </c>
    </row>
    <row r="47" spans="1:10">
      <c r="A47" s="269" t="s">
        <v>229</v>
      </c>
      <c r="B47" s="170">
        <v>49</v>
      </c>
      <c r="C47" s="182">
        <v>42195</v>
      </c>
      <c r="D47" s="62">
        <f>C47+1</f>
        <v>42196</v>
      </c>
      <c r="E47" s="182">
        <f>D47+1</f>
        <v>42197</v>
      </c>
      <c r="F47" s="62">
        <f>E47</f>
        <v>42197</v>
      </c>
      <c r="G47" s="62">
        <f>F47+3</f>
        <v>42200</v>
      </c>
      <c r="H47" s="127">
        <f>G47+1</f>
        <v>42201</v>
      </c>
    </row>
    <row r="48" spans="1:10">
      <c r="A48" s="58"/>
      <c r="B48" s="256"/>
      <c r="C48" s="42"/>
      <c r="D48" s="42"/>
      <c r="E48" s="42"/>
      <c r="F48" s="42"/>
      <c r="G48" s="42"/>
      <c r="H48" s="42"/>
    </row>
    <row r="49" spans="1:11">
      <c r="A49" s="285" t="s">
        <v>8</v>
      </c>
      <c r="B49" s="286"/>
      <c r="C49" s="84" t="s">
        <v>23</v>
      </c>
      <c r="D49" s="84"/>
      <c r="E49" s="84"/>
      <c r="F49" s="246"/>
      <c r="G49" s="246"/>
      <c r="H49" s="246"/>
    </row>
    <row r="50" spans="1:11">
      <c r="A50" s="81" t="s">
        <v>15</v>
      </c>
      <c r="B50" s="99"/>
      <c r="C50" s="100" t="s">
        <v>35</v>
      </c>
      <c r="D50" s="100"/>
      <c r="E50" s="100"/>
      <c r="F50" s="246"/>
      <c r="G50" s="246"/>
      <c r="H50" s="246"/>
    </row>
    <row r="51" spans="1:11">
      <c r="A51" s="101"/>
      <c r="B51" s="102"/>
      <c r="C51" s="100"/>
      <c r="D51" s="100"/>
      <c r="E51" s="100"/>
      <c r="F51" s="246"/>
      <c r="G51" s="246"/>
      <c r="H51" s="246"/>
    </row>
    <row r="52" spans="1:11">
      <c r="A52" s="101" t="s">
        <v>29</v>
      </c>
      <c r="B52" s="102"/>
      <c r="C52" s="100" t="s">
        <v>33</v>
      </c>
      <c r="D52" s="100"/>
      <c r="E52" s="100"/>
      <c r="F52" s="246"/>
      <c r="G52" s="246"/>
      <c r="H52" s="246"/>
    </row>
    <row r="53" spans="1:11">
      <c r="A53" s="81" t="s">
        <v>28</v>
      </c>
      <c r="B53" s="99"/>
      <c r="C53" s="100" t="s">
        <v>30</v>
      </c>
      <c r="D53" s="100"/>
      <c r="E53" s="100"/>
      <c r="F53" s="246"/>
      <c r="G53" s="246"/>
      <c r="H53" s="246"/>
    </row>
    <row r="54" spans="1:11">
      <c r="A54" s="78"/>
      <c r="B54" s="79"/>
      <c r="C54" s="79"/>
      <c r="D54" s="79"/>
      <c r="E54" s="79"/>
      <c r="F54" s="246"/>
      <c r="G54" s="246"/>
      <c r="H54" s="246"/>
    </row>
    <row r="55" spans="1:11">
      <c r="A55" s="109" t="s">
        <v>7</v>
      </c>
      <c r="B55" s="79"/>
      <c r="C55" s="79"/>
      <c r="D55" s="79"/>
      <c r="E55" s="79"/>
      <c r="F55" s="246"/>
      <c r="G55" s="246"/>
      <c r="H55" s="246"/>
    </row>
    <row r="56" spans="1:11">
      <c r="A56" s="107" t="s">
        <v>16</v>
      </c>
      <c r="B56" s="108"/>
      <c r="C56" s="108"/>
      <c r="D56" s="108"/>
      <c r="E56" s="108"/>
      <c r="F56" s="246"/>
      <c r="G56" s="246"/>
      <c r="H56" s="246"/>
      <c r="I56" s="246"/>
      <c r="J56" s="246"/>
    </row>
    <row r="57" spans="1:11">
      <c r="A57" s="103" t="s">
        <v>5</v>
      </c>
      <c r="B57" s="141"/>
      <c r="C57" s="105" t="s">
        <v>6</v>
      </c>
      <c r="D57" s="106"/>
      <c r="E57" s="105" t="s">
        <v>22</v>
      </c>
      <c r="I57" s="246"/>
      <c r="J57" s="246"/>
    </row>
    <row r="58" spans="1:11">
      <c r="A58" s="103" t="s">
        <v>3</v>
      </c>
      <c r="B58" s="141"/>
      <c r="C58" s="105" t="s">
        <v>4</v>
      </c>
      <c r="D58" s="106"/>
      <c r="E58" s="105" t="s">
        <v>19</v>
      </c>
      <c r="I58" s="246"/>
      <c r="J58" s="246"/>
    </row>
    <row r="59" spans="1:11">
      <c r="A59" s="81"/>
      <c r="B59" s="142"/>
      <c r="C59" s="83"/>
      <c r="D59" s="84"/>
      <c r="E59" s="84"/>
      <c r="I59" s="246"/>
      <c r="J59" s="246"/>
    </row>
    <row r="60" spans="1:11">
      <c r="A60" s="107" t="s">
        <v>38</v>
      </c>
      <c r="B60" s="140"/>
      <c r="C60" s="108"/>
      <c r="D60" s="108"/>
      <c r="E60" s="108"/>
      <c r="I60" s="246"/>
      <c r="J60" s="246"/>
    </row>
    <row r="61" spans="1:11">
      <c r="A61" s="103" t="s">
        <v>48</v>
      </c>
      <c r="B61" s="141"/>
      <c r="C61" s="105" t="s">
        <v>49</v>
      </c>
      <c r="D61" s="106"/>
      <c r="E61" s="105" t="s">
        <v>40</v>
      </c>
      <c r="I61" s="246"/>
      <c r="J61" s="246"/>
      <c r="K61" s="246"/>
    </row>
    <row r="62" spans="1:11">
      <c r="A62" s="103" t="s">
        <v>50</v>
      </c>
      <c r="B62" s="141"/>
      <c r="C62" s="105" t="s">
        <v>51</v>
      </c>
      <c r="D62" s="106"/>
      <c r="E62" s="105" t="s">
        <v>55</v>
      </c>
      <c r="I62" s="246"/>
      <c r="J62" s="246"/>
      <c r="K62" s="246"/>
    </row>
    <row r="63" spans="1:11">
      <c r="A63" s="103" t="s">
        <v>52</v>
      </c>
      <c r="B63" s="141"/>
      <c r="C63" s="105" t="s">
        <v>53</v>
      </c>
      <c r="D63" s="106"/>
      <c r="E63" s="105" t="s">
        <v>56</v>
      </c>
      <c r="I63" s="246"/>
      <c r="J63" s="246"/>
      <c r="K63" s="246"/>
    </row>
    <row r="64" spans="1:11">
      <c r="I64" s="246"/>
      <c r="J64" s="246"/>
      <c r="K64" s="246"/>
    </row>
    <row r="65" spans="9:11">
      <c r="K65" s="246"/>
    </row>
    <row r="66" spans="9:11">
      <c r="K66" s="246"/>
    </row>
    <row r="67" spans="9:11">
      <c r="K67" s="246"/>
    </row>
    <row r="68" spans="9:11">
      <c r="K68" s="246"/>
    </row>
    <row r="69" spans="9:11">
      <c r="K69" s="246"/>
    </row>
    <row r="78" spans="9:11" ht="16.5">
      <c r="I78"/>
    </row>
    <row r="86" spans="9:11">
      <c r="I86" s="177"/>
    </row>
    <row r="89" spans="9:11">
      <c r="J89" s="4"/>
    </row>
    <row r="90" spans="9:11">
      <c r="J90" s="4"/>
    </row>
    <row r="91" spans="9:11">
      <c r="J91" s="41"/>
    </row>
    <row r="92" spans="9:11">
      <c r="J92" s="40"/>
      <c r="K92" s="39"/>
    </row>
    <row r="93" spans="9:11">
      <c r="J93" s="40"/>
      <c r="K93" s="39"/>
    </row>
    <row r="94" spans="9:11">
      <c r="J94" s="40"/>
      <c r="K94" s="39"/>
    </row>
    <row r="95" spans="9:11">
      <c r="J95" s="40"/>
      <c r="K95" s="39"/>
    </row>
    <row r="96" spans="9:11">
      <c r="J96" s="40"/>
      <c r="K96" s="39"/>
    </row>
    <row r="97" spans="10:11">
      <c r="J97" s="40"/>
      <c r="K97" s="39"/>
    </row>
    <row r="98" spans="10:11">
      <c r="J98" s="40"/>
      <c r="K98" s="39"/>
    </row>
    <row r="99" spans="10:11">
      <c r="J99" s="41"/>
    </row>
    <row r="100" spans="10:11">
      <c r="J100" s="41"/>
    </row>
    <row r="101" spans="10:11">
      <c r="J101" s="80"/>
    </row>
    <row r="102" spans="10:11">
      <c r="J102" s="79"/>
    </row>
    <row r="103" spans="10:11">
      <c r="J103" s="108"/>
    </row>
    <row r="104" spans="10:11">
      <c r="J104" s="84"/>
    </row>
    <row r="105" spans="10:11">
      <c r="J105" s="84"/>
    </row>
    <row r="106" spans="10:11">
      <c r="J106" s="84"/>
    </row>
    <row r="107" spans="10:11">
      <c r="J107" s="108"/>
      <c r="K107" s="4"/>
    </row>
    <row r="108" spans="10:11">
      <c r="J108" s="84"/>
      <c r="K108" s="4"/>
    </row>
    <row r="109" spans="10:11">
      <c r="J109" s="84"/>
      <c r="K109" s="4"/>
    </row>
    <row r="110" spans="10:11">
      <c r="K110" s="4"/>
    </row>
    <row r="111" spans="10:11">
      <c r="K111" s="4"/>
    </row>
    <row r="112" spans="10:11">
      <c r="J112" s="46"/>
      <c r="K112" s="4"/>
    </row>
    <row r="113" spans="10:11">
      <c r="J113" s="46"/>
      <c r="K113" s="4"/>
    </row>
    <row r="114" spans="10:11">
      <c r="K114" s="4"/>
    </row>
    <row r="115" spans="10:11">
      <c r="K115" s="4"/>
    </row>
    <row r="116" spans="10:11">
      <c r="K116" s="4"/>
    </row>
    <row r="117" spans="10:11">
      <c r="K117" s="4"/>
    </row>
    <row r="118" spans="10:11">
      <c r="K118" s="4"/>
    </row>
    <row r="119" spans="10:11">
      <c r="K119" s="4"/>
    </row>
    <row r="120" spans="10:11">
      <c r="K120" s="4"/>
    </row>
    <row r="121" spans="10:11">
      <c r="K121" s="4"/>
    </row>
    <row r="122" spans="10:11">
      <c r="K122" s="4"/>
    </row>
    <row r="123" spans="10:11">
      <c r="K123" s="4"/>
    </row>
    <row r="124" spans="10:11">
      <c r="K124" s="4"/>
    </row>
    <row r="125" spans="10:11">
      <c r="K125" s="4"/>
    </row>
    <row r="126" spans="10:11">
      <c r="K126" s="4"/>
    </row>
    <row r="127" spans="10:11">
      <c r="K127" s="4"/>
    </row>
    <row r="130" spans="11:24">
      <c r="K130" s="46"/>
    </row>
    <row r="131" spans="11:24">
      <c r="K131" s="46"/>
    </row>
    <row r="134" spans="11:24">
      <c r="L134" s="51"/>
    </row>
    <row r="135" spans="11:24">
      <c r="L135" s="51"/>
    </row>
    <row r="136" spans="11:24">
      <c r="L136" s="51"/>
      <c r="N136" s="14"/>
    </row>
    <row r="137" spans="11:24">
      <c r="L137" s="51"/>
      <c r="N137" s="14"/>
    </row>
    <row r="138" spans="11:24">
      <c r="L138" s="51"/>
      <c r="N138" s="14"/>
    </row>
    <row r="139" spans="11:24">
      <c r="L139" s="51"/>
      <c r="N139" s="14"/>
      <c r="T139" s="42"/>
      <c r="U139" s="42"/>
      <c r="V139" s="42"/>
      <c r="W139" s="42"/>
      <c r="X139" s="43"/>
    </row>
    <row r="140" spans="11:24">
      <c r="L140" s="51"/>
      <c r="N140" s="14"/>
      <c r="T140" s="42"/>
      <c r="U140" s="42"/>
      <c r="V140" s="42"/>
      <c r="W140" s="42"/>
      <c r="X140" s="43"/>
    </row>
    <row r="141" spans="11:24">
      <c r="N141" s="14"/>
      <c r="S141" s="46"/>
    </row>
    <row r="142" spans="11:24">
      <c r="N142" s="14"/>
      <c r="S142" s="46"/>
    </row>
    <row r="149" spans="12:13">
      <c r="L149" s="4"/>
    </row>
    <row r="150" spans="12:13">
      <c r="L150" s="4"/>
    </row>
    <row r="151" spans="12:13">
      <c r="L151" s="4"/>
      <c r="M151" s="4"/>
    </row>
    <row r="152" spans="12:13">
      <c r="L152" s="4"/>
      <c r="M152" s="4"/>
    </row>
    <row r="153" spans="12:13">
      <c r="L153" s="4"/>
      <c r="M153" s="4"/>
    </row>
    <row r="154" spans="12:13">
      <c r="L154" s="4"/>
      <c r="M154" s="4"/>
    </row>
    <row r="155" spans="12:13">
      <c r="L155" s="4"/>
      <c r="M155" s="4"/>
    </row>
    <row r="156" spans="12:13">
      <c r="L156" s="4"/>
      <c r="M156" s="4"/>
    </row>
    <row r="157" spans="12:13">
      <c r="L157" s="4"/>
      <c r="M157" s="4"/>
    </row>
    <row r="158" spans="12:13">
      <c r="L158" s="4"/>
      <c r="M158" s="4"/>
    </row>
    <row r="159" spans="12:13">
      <c r="L159" s="4"/>
      <c r="M159" s="4"/>
    </row>
    <row r="160" spans="12:13">
      <c r="L160" s="4"/>
      <c r="M160" s="4"/>
    </row>
    <row r="161" spans="12:13" ht="15" customHeight="1">
      <c r="L161" s="4"/>
      <c r="M161" s="4"/>
    </row>
    <row r="162" spans="12:13">
      <c r="L162" s="4"/>
      <c r="M162" s="4"/>
    </row>
    <row r="163" spans="12:13">
      <c r="L163" s="4"/>
      <c r="M163" s="4"/>
    </row>
    <row r="164" spans="12:13">
      <c r="L164" s="4"/>
      <c r="M164" s="4"/>
    </row>
    <row r="165" spans="12:13">
      <c r="L165" s="4"/>
      <c r="M165" s="4"/>
    </row>
    <row r="166" spans="12:13">
      <c r="L166" s="4"/>
      <c r="M166" s="4"/>
    </row>
    <row r="167" spans="12:13">
      <c r="L167" s="4"/>
      <c r="M167" s="4"/>
    </row>
    <row r="168" spans="12:13">
      <c r="L168" s="4"/>
      <c r="M168" s="4"/>
    </row>
    <row r="169" spans="12:13">
      <c r="L169" s="4"/>
      <c r="M169" s="4"/>
    </row>
    <row r="170" spans="12:13">
      <c r="M170" s="4"/>
    </row>
    <row r="171" spans="12:13">
      <c r="M171" s="4"/>
    </row>
    <row r="172" spans="12:13">
      <c r="L172" s="46"/>
    </row>
    <row r="173" spans="12:13">
      <c r="L173" s="46"/>
    </row>
    <row r="180" spans="1:12" s="46" customFormat="1">
      <c r="A180" s="39"/>
      <c r="B180" s="138"/>
      <c r="C180" s="1"/>
      <c r="D180" s="14"/>
      <c r="E180" s="1"/>
      <c r="F180" s="1"/>
      <c r="G180" s="1"/>
      <c r="H180" s="1"/>
      <c r="I180" s="1"/>
      <c r="J180" s="1"/>
      <c r="K180" s="1"/>
      <c r="L180" s="1"/>
    </row>
    <row r="181" spans="1:12" s="46" customFormat="1">
      <c r="A181" s="39"/>
      <c r="B181" s="138"/>
      <c r="C181" s="1"/>
      <c r="D181" s="14"/>
      <c r="E181" s="1"/>
      <c r="F181" s="1"/>
      <c r="G181" s="1"/>
      <c r="H181" s="1"/>
      <c r="I181" s="1"/>
      <c r="J181" s="1"/>
      <c r="K181" s="1"/>
      <c r="L181" s="1"/>
    </row>
  </sheetData>
  <mergeCells count="28">
    <mergeCell ref="G16:H16"/>
    <mergeCell ref="B25:B26"/>
    <mergeCell ref="A35:A36"/>
    <mergeCell ref="B35:B36"/>
    <mergeCell ref="C35:D35"/>
    <mergeCell ref="E35:F35"/>
    <mergeCell ref="G35:H35"/>
    <mergeCell ref="B8:B9"/>
    <mergeCell ref="A16:A17"/>
    <mergeCell ref="B16:B17"/>
    <mergeCell ref="C16:D16"/>
    <mergeCell ref="E16:F16"/>
    <mergeCell ref="I35:J35"/>
    <mergeCell ref="A6:G6"/>
    <mergeCell ref="A49:B49"/>
    <mergeCell ref="A44:A45"/>
    <mergeCell ref="B44:B45"/>
    <mergeCell ref="C44:D44"/>
    <mergeCell ref="A25:A26"/>
    <mergeCell ref="E44:F44"/>
    <mergeCell ref="C25:D25"/>
    <mergeCell ref="E25:F25"/>
    <mergeCell ref="G25:H25"/>
    <mergeCell ref="C8:D8"/>
    <mergeCell ref="E8:F8"/>
    <mergeCell ref="G8:H8"/>
    <mergeCell ref="G44:H44"/>
    <mergeCell ref="A8:A9"/>
  </mergeCells>
  <phoneticPr fontId="2" type="noConversion"/>
  <hyperlinks>
    <hyperlink ref="H3" location="INDEX!A40" display="Consol Team"/>
    <hyperlink ref="H2" location="INDEX!A37" display="Sale &amp; MKT"/>
  </hyperlinks>
  <pageMargins left="0.74803149606299213" right="0.35433070866141736" top="0.39370078740157483" bottom="0.39370078740157483" header="0.51181102362204722" footer="0.51181102362204722"/>
  <pageSetup paperSize="9" scale="63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94"/>
  <sheetViews>
    <sheetView showGridLines="0" topLeftCell="A64" zoomScale="95" zoomScaleNormal="95" workbookViewId="0">
      <selection activeCell="H84" sqref="H84"/>
    </sheetView>
  </sheetViews>
  <sheetFormatPr defaultRowHeight="15.75"/>
  <cols>
    <col min="1" max="1" width="20" style="39" customWidth="1"/>
    <col min="2" max="2" width="10.625" style="51" customWidth="1"/>
    <col min="3" max="3" width="10.625" style="1" customWidth="1"/>
    <col min="4" max="4" width="14.125" style="14" customWidth="1"/>
    <col min="5" max="9" width="14.125" style="1" customWidth="1"/>
    <col min="10" max="11" width="13.5" style="1" customWidth="1"/>
    <col min="12" max="12" width="13.625" style="1" customWidth="1"/>
    <col min="13" max="13" width="14.5" style="1" customWidth="1"/>
    <col min="14" max="16384" width="9" style="1"/>
  </cols>
  <sheetData>
    <row r="1" spans="1:13" s="2" customFormat="1" ht="33" customHeight="1">
      <c r="A1" s="47"/>
      <c r="B1" s="50"/>
      <c r="C1" s="73"/>
      <c r="D1" s="37"/>
      <c r="E1" s="73"/>
      <c r="F1" s="73"/>
      <c r="G1" s="73"/>
      <c r="H1" s="73"/>
      <c r="I1" s="135" t="s">
        <v>57</v>
      </c>
      <c r="J1" s="135"/>
      <c r="K1" s="3"/>
    </row>
    <row r="2" spans="1:13" s="2" customFormat="1" ht="28.5" customHeight="1">
      <c r="A2" s="47"/>
      <c r="B2" s="50"/>
      <c r="C2" s="73"/>
      <c r="D2" s="37"/>
      <c r="E2" s="73"/>
      <c r="F2" s="73"/>
      <c r="G2" s="73"/>
      <c r="H2" s="73"/>
      <c r="I2" s="149" t="s">
        <v>24</v>
      </c>
      <c r="J2" s="72"/>
      <c r="K2" s="3"/>
    </row>
    <row r="3" spans="1:13" s="2" customFormat="1" ht="19.5" customHeight="1">
      <c r="A3" s="47"/>
      <c r="B3" s="50"/>
      <c r="C3" s="73"/>
      <c r="D3" s="37"/>
      <c r="E3" s="73"/>
      <c r="F3" s="73"/>
      <c r="G3" s="73"/>
      <c r="H3" s="73"/>
      <c r="I3" s="133" t="s">
        <v>47</v>
      </c>
      <c r="J3" s="72"/>
      <c r="K3" s="3"/>
    </row>
    <row r="4" spans="1:13" s="2" customFormat="1" ht="14.25" customHeight="1">
      <c r="A4" s="39"/>
      <c r="B4" s="51"/>
      <c r="C4" s="14"/>
      <c r="D4" s="14"/>
      <c r="E4" s="1"/>
      <c r="F4" s="1"/>
      <c r="G4" s="1"/>
      <c r="H4" s="1"/>
    </row>
    <row r="5" spans="1:13" s="2" customFormat="1" ht="36" customHeight="1">
      <c r="A5" s="48"/>
      <c r="B5" s="52"/>
      <c r="C5" s="77"/>
      <c r="D5" s="38"/>
      <c r="E5" s="77"/>
      <c r="F5" s="77"/>
      <c r="G5" s="77"/>
      <c r="H5" s="77"/>
      <c r="I5" s="77"/>
      <c r="J5" s="44"/>
      <c r="K5" s="145"/>
    </row>
    <row r="6" spans="1:13" s="2" customFormat="1" ht="29.25" customHeight="1">
      <c r="A6" s="298" t="s">
        <v>81</v>
      </c>
      <c r="B6" s="298"/>
      <c r="C6" s="298"/>
      <c r="D6" s="298"/>
      <c r="E6" s="298"/>
      <c r="F6" s="298"/>
      <c r="G6" s="298"/>
      <c r="H6" s="298"/>
      <c r="J6" s="136" t="s">
        <v>82</v>
      </c>
      <c r="K6" s="75">
        <f ca="1">NOW()</f>
        <v>42188.662939236114</v>
      </c>
    </row>
    <row r="7" spans="1:13" ht="25.5" customHeight="1">
      <c r="A7" s="311" t="s">
        <v>240</v>
      </c>
      <c r="B7" s="311"/>
      <c r="C7" s="311"/>
      <c r="D7" s="311"/>
      <c r="E7" s="311"/>
      <c r="F7" s="311"/>
      <c r="G7" s="311"/>
      <c r="H7" s="311"/>
      <c r="I7" s="311"/>
      <c r="J7" s="308"/>
      <c r="K7" s="308"/>
    </row>
    <row r="8" spans="1:13" ht="16.5" customHeight="1">
      <c r="A8" s="175" t="s">
        <v>186</v>
      </c>
      <c r="B8" s="306" t="s">
        <v>187</v>
      </c>
      <c r="C8" s="307"/>
      <c r="D8" s="176" t="s">
        <v>319</v>
      </c>
      <c r="E8" s="271" t="s">
        <v>320</v>
      </c>
      <c r="F8" s="175" t="s">
        <v>321</v>
      </c>
      <c r="G8" s="175" t="s">
        <v>322</v>
      </c>
      <c r="H8" s="175" t="s">
        <v>323</v>
      </c>
      <c r="I8" s="175" t="s">
        <v>324</v>
      </c>
      <c r="J8" s="260"/>
      <c r="K8" s="270"/>
      <c r="L8" s="4"/>
    </row>
    <row r="9" spans="1:13" ht="16.5" customHeight="1">
      <c r="A9" s="171" t="s">
        <v>325</v>
      </c>
      <c r="B9" s="172" t="s">
        <v>326</v>
      </c>
      <c r="C9" s="173" t="s">
        <v>327</v>
      </c>
      <c r="D9" s="61">
        <v>42173</v>
      </c>
      <c r="E9" s="61">
        <v>42174</v>
      </c>
      <c r="F9" s="61">
        <v>42176</v>
      </c>
      <c r="G9" s="61">
        <v>42177</v>
      </c>
      <c r="H9" s="61">
        <v>42177</v>
      </c>
      <c r="I9" s="61">
        <v>42179</v>
      </c>
      <c r="J9" s="257"/>
      <c r="K9" s="257"/>
    </row>
    <row r="10" spans="1:13" ht="16.5" customHeight="1">
      <c r="A10" s="171" t="s">
        <v>241</v>
      </c>
      <c r="B10" s="172" t="s">
        <v>242</v>
      </c>
      <c r="C10" s="173" t="s">
        <v>245</v>
      </c>
      <c r="D10" s="61">
        <v>42180</v>
      </c>
      <c r="E10" s="61">
        <v>42181</v>
      </c>
      <c r="F10" s="61">
        <v>42183</v>
      </c>
      <c r="G10" s="61">
        <v>42184</v>
      </c>
      <c r="H10" s="121">
        <v>42184</v>
      </c>
      <c r="I10" s="61">
        <v>42186</v>
      </c>
      <c r="J10" s="257"/>
      <c r="K10" s="257"/>
    </row>
    <row r="11" spans="1:13" ht="16.5" customHeight="1">
      <c r="A11" s="171" t="s">
        <v>243</v>
      </c>
      <c r="B11" s="172" t="s">
        <v>244</v>
      </c>
      <c r="C11" s="173" t="s">
        <v>246</v>
      </c>
      <c r="D11" s="61">
        <v>42187</v>
      </c>
      <c r="E11" s="61">
        <v>42188</v>
      </c>
      <c r="F11" s="61">
        <v>42190</v>
      </c>
      <c r="G11" s="61">
        <v>42191</v>
      </c>
      <c r="H11" s="61">
        <v>42191</v>
      </c>
      <c r="I11" s="61">
        <v>42193</v>
      </c>
      <c r="J11" s="257"/>
      <c r="K11" s="257"/>
    </row>
    <row r="12" spans="1:13" ht="16.5" customHeight="1">
      <c r="A12" s="171" t="s">
        <v>241</v>
      </c>
      <c r="B12" s="172" t="s">
        <v>242</v>
      </c>
      <c r="C12" s="173" t="s">
        <v>247</v>
      </c>
      <c r="D12" s="121">
        <v>42194</v>
      </c>
      <c r="E12" s="61">
        <v>42195</v>
      </c>
      <c r="F12" s="61">
        <v>42197</v>
      </c>
      <c r="G12" s="61">
        <v>42198</v>
      </c>
      <c r="H12" s="121">
        <v>42198</v>
      </c>
      <c r="I12" s="61">
        <v>42200</v>
      </c>
      <c r="J12" s="257"/>
      <c r="K12" s="257"/>
    </row>
    <row r="13" spans="1:13" ht="16.5" customHeight="1">
      <c r="A13" s="171" t="s">
        <v>243</v>
      </c>
      <c r="B13" s="172" t="s">
        <v>244</v>
      </c>
      <c r="C13" s="173" t="s">
        <v>299</v>
      </c>
      <c r="D13" s="61">
        <v>42201</v>
      </c>
      <c r="E13" s="61">
        <v>42202</v>
      </c>
      <c r="F13" s="61">
        <v>42204</v>
      </c>
      <c r="G13" s="61">
        <v>42205</v>
      </c>
      <c r="H13" s="121">
        <v>42205</v>
      </c>
      <c r="I13" s="61">
        <v>42207</v>
      </c>
      <c r="J13" s="257"/>
      <c r="K13" s="257"/>
    </row>
    <row r="14" spans="1:13" ht="16.5" customHeight="1">
      <c r="A14" s="171" t="s">
        <v>241</v>
      </c>
      <c r="B14" s="172" t="s">
        <v>242</v>
      </c>
      <c r="C14" s="173" t="s">
        <v>300</v>
      </c>
      <c r="D14" s="61">
        <v>42208</v>
      </c>
      <c r="E14" s="61">
        <v>42209</v>
      </c>
      <c r="F14" s="61">
        <v>42211</v>
      </c>
      <c r="G14" s="61">
        <v>42212</v>
      </c>
      <c r="H14" s="61">
        <v>42212</v>
      </c>
      <c r="I14" s="61">
        <v>42214</v>
      </c>
      <c r="J14" s="257"/>
      <c r="K14" s="257"/>
    </row>
    <row r="15" spans="1:13" ht="16.5" customHeight="1">
      <c r="A15" s="143" t="s">
        <v>243</v>
      </c>
      <c r="B15" s="144" t="s">
        <v>244</v>
      </c>
      <c r="C15" s="174" t="s">
        <v>301</v>
      </c>
      <c r="D15" s="62">
        <v>42215</v>
      </c>
      <c r="E15" s="62">
        <v>42216</v>
      </c>
      <c r="F15" s="62">
        <v>42218</v>
      </c>
      <c r="G15" s="62">
        <v>42219</v>
      </c>
      <c r="H15" s="62">
        <v>42219</v>
      </c>
      <c r="I15" s="62">
        <v>42221</v>
      </c>
      <c r="L15" s="184"/>
      <c r="M15" s="184"/>
    </row>
    <row r="16" spans="1:13" ht="16.5" customHeight="1">
      <c r="A16" s="185"/>
      <c r="B16" s="186"/>
      <c r="C16" s="187"/>
      <c r="D16" s="188"/>
      <c r="E16" s="184"/>
      <c r="F16" s="184"/>
      <c r="G16" s="184"/>
      <c r="H16" s="184"/>
      <c r="I16" s="184"/>
      <c r="J16" s="184"/>
      <c r="K16" s="184"/>
    </row>
    <row r="17" spans="1:22" ht="16.5" customHeight="1">
      <c r="A17" s="308" t="s">
        <v>248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</row>
    <row r="18" spans="1:22" ht="16.5" customHeight="1">
      <c r="A18" s="175" t="s">
        <v>186</v>
      </c>
      <c r="B18" s="306" t="s">
        <v>187</v>
      </c>
      <c r="C18" s="307"/>
      <c r="D18" s="176" t="s">
        <v>319</v>
      </c>
      <c r="E18" s="271" t="s">
        <v>320</v>
      </c>
      <c r="F18" s="175" t="s">
        <v>321</v>
      </c>
      <c r="G18" s="175" t="s">
        <v>322</v>
      </c>
      <c r="H18" s="175" t="s">
        <v>323</v>
      </c>
      <c r="I18" s="175" t="s">
        <v>328</v>
      </c>
      <c r="J18" s="189"/>
      <c r="L18" s="270"/>
      <c r="M18" s="257"/>
      <c r="N18" s="257"/>
      <c r="O18" s="257"/>
      <c r="P18" s="257"/>
      <c r="Q18" s="257"/>
      <c r="R18" s="257"/>
    </row>
    <row r="19" spans="1:22" ht="16.5" customHeight="1">
      <c r="A19" s="171" t="s">
        <v>329</v>
      </c>
      <c r="B19" s="172" t="s">
        <v>330</v>
      </c>
      <c r="C19" s="173" t="s">
        <v>331</v>
      </c>
      <c r="D19" s="61">
        <v>42175</v>
      </c>
      <c r="E19" s="61">
        <v>42176</v>
      </c>
      <c r="F19" s="61">
        <v>42177</v>
      </c>
      <c r="G19" s="61">
        <v>42178</v>
      </c>
      <c r="H19" s="61">
        <v>42181</v>
      </c>
      <c r="I19" s="61">
        <v>42179</v>
      </c>
      <c r="J19" s="188"/>
      <c r="L19" s="257"/>
      <c r="M19" s="257"/>
      <c r="N19" s="257"/>
      <c r="O19" s="257"/>
      <c r="P19" s="257"/>
      <c r="Q19" s="257"/>
      <c r="R19" s="257"/>
    </row>
    <row r="20" spans="1:22" ht="16.5" customHeight="1">
      <c r="A20" s="171" t="s">
        <v>251</v>
      </c>
      <c r="B20" s="172" t="s">
        <v>252</v>
      </c>
      <c r="C20" s="173" t="s">
        <v>255</v>
      </c>
      <c r="D20" s="61">
        <v>42182</v>
      </c>
      <c r="E20" s="61">
        <v>42183</v>
      </c>
      <c r="F20" s="61">
        <v>42184</v>
      </c>
      <c r="G20" s="61">
        <v>42185</v>
      </c>
      <c r="H20" s="121">
        <v>42188</v>
      </c>
      <c r="I20" s="61">
        <v>42186</v>
      </c>
      <c r="J20" s="188"/>
      <c r="L20" s="257"/>
      <c r="M20" s="257"/>
      <c r="N20" s="257"/>
      <c r="O20" s="257"/>
      <c r="P20" s="257"/>
      <c r="Q20" s="257"/>
      <c r="R20" s="257"/>
    </row>
    <row r="21" spans="1:22" ht="16.5" customHeight="1">
      <c r="A21" s="171" t="s">
        <v>253</v>
      </c>
      <c r="B21" s="172" t="s">
        <v>254</v>
      </c>
      <c r="C21" s="173" t="s">
        <v>256</v>
      </c>
      <c r="D21" s="61">
        <v>42189</v>
      </c>
      <c r="E21" s="61">
        <v>42190</v>
      </c>
      <c r="F21" s="61">
        <v>42191</v>
      </c>
      <c r="G21" s="61">
        <v>42192</v>
      </c>
      <c r="H21" s="61">
        <v>42195</v>
      </c>
      <c r="I21" s="61">
        <v>42193</v>
      </c>
      <c r="J21" s="188"/>
      <c r="K21" s="184"/>
      <c r="L21" s="257"/>
      <c r="M21" s="257"/>
      <c r="N21" s="257"/>
      <c r="O21" s="257"/>
      <c r="P21" s="257"/>
      <c r="Q21" s="257"/>
      <c r="R21" s="257"/>
    </row>
    <row r="22" spans="1:22" ht="16.5" customHeight="1">
      <c r="A22" s="171" t="s">
        <v>249</v>
      </c>
      <c r="B22" s="172" t="s">
        <v>250</v>
      </c>
      <c r="C22" s="173" t="s">
        <v>255</v>
      </c>
      <c r="D22" s="121">
        <v>42196</v>
      </c>
      <c r="E22" s="61">
        <v>42197</v>
      </c>
      <c r="F22" s="61">
        <v>42198</v>
      </c>
      <c r="G22" s="61">
        <v>42199</v>
      </c>
      <c r="H22" s="121">
        <v>42202</v>
      </c>
      <c r="I22" s="61">
        <v>42200</v>
      </c>
      <c r="J22" s="188"/>
      <c r="K22" s="184"/>
      <c r="L22" s="257"/>
      <c r="M22" s="257"/>
      <c r="N22" s="257"/>
      <c r="O22" s="257"/>
      <c r="P22" s="257"/>
      <c r="Q22" s="257"/>
      <c r="R22" s="257"/>
    </row>
    <row r="23" spans="1:22" ht="16.5" customHeight="1">
      <c r="A23" s="171" t="s">
        <v>251</v>
      </c>
      <c r="B23" s="172" t="s">
        <v>252</v>
      </c>
      <c r="C23" s="173" t="s">
        <v>260</v>
      </c>
      <c r="D23" s="61">
        <v>42203</v>
      </c>
      <c r="E23" s="61">
        <v>42204</v>
      </c>
      <c r="F23" s="61">
        <v>42205</v>
      </c>
      <c r="G23" s="61">
        <v>42206</v>
      </c>
      <c r="H23" s="121">
        <v>42209</v>
      </c>
      <c r="I23" s="61">
        <v>42207</v>
      </c>
      <c r="J23" s="188"/>
      <c r="L23" s="257"/>
      <c r="M23" s="257"/>
      <c r="N23" s="257"/>
      <c r="O23" s="257"/>
      <c r="P23" s="257"/>
      <c r="Q23" s="257"/>
      <c r="R23" s="257"/>
    </row>
    <row r="24" spans="1:22" ht="16.5" customHeight="1">
      <c r="A24" s="143" t="s">
        <v>253</v>
      </c>
      <c r="B24" s="144" t="s">
        <v>254</v>
      </c>
      <c r="C24" s="174" t="s">
        <v>302</v>
      </c>
      <c r="D24" s="62">
        <v>42210</v>
      </c>
      <c r="E24" s="62">
        <v>42211</v>
      </c>
      <c r="F24" s="62">
        <v>42212</v>
      </c>
      <c r="G24" s="62">
        <v>42213</v>
      </c>
      <c r="H24" s="62">
        <v>42216</v>
      </c>
      <c r="I24" s="62">
        <v>42214</v>
      </c>
      <c r="J24" s="188"/>
      <c r="K24" s="51"/>
      <c r="L24" s="257"/>
      <c r="M24" s="257"/>
      <c r="N24" s="257"/>
      <c r="O24" s="257"/>
      <c r="P24" s="257"/>
      <c r="Q24" s="257"/>
      <c r="R24" s="257"/>
    </row>
    <row r="25" spans="1:22" ht="16.5" customHeight="1">
      <c r="A25" s="185"/>
      <c r="B25" s="186"/>
      <c r="C25" s="187"/>
      <c r="D25" s="186"/>
      <c r="E25" s="188"/>
      <c r="F25" s="188"/>
      <c r="G25" s="188"/>
      <c r="H25" s="188"/>
      <c r="I25" s="188"/>
      <c r="J25" s="184"/>
      <c r="K25" s="188"/>
    </row>
    <row r="26" spans="1:22" ht="16.5" customHeight="1">
      <c r="A26" s="308" t="s">
        <v>257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</row>
    <row r="27" spans="1:22" ht="16.5" customHeight="1">
      <c r="A27" s="175" t="s">
        <v>186</v>
      </c>
      <c r="B27" s="306" t="s">
        <v>187</v>
      </c>
      <c r="C27" s="307"/>
      <c r="D27" s="176" t="s">
        <v>332</v>
      </c>
      <c r="E27" s="271" t="s">
        <v>319</v>
      </c>
      <c r="F27" s="175" t="s">
        <v>320</v>
      </c>
      <c r="G27" s="175" t="s">
        <v>321</v>
      </c>
      <c r="H27" s="175" t="s">
        <v>322</v>
      </c>
      <c r="I27" s="175" t="s">
        <v>328</v>
      </c>
      <c r="J27" s="184"/>
    </row>
    <row r="28" spans="1:22" ht="16.5" customHeight="1">
      <c r="A28" s="171" t="s">
        <v>333</v>
      </c>
      <c r="B28" s="172" t="s">
        <v>334</v>
      </c>
      <c r="C28" s="173" t="s">
        <v>335</v>
      </c>
      <c r="D28" s="61">
        <v>42169</v>
      </c>
      <c r="E28" s="61">
        <v>42171</v>
      </c>
      <c r="F28" s="61">
        <v>42172</v>
      </c>
      <c r="G28" s="61">
        <v>42174</v>
      </c>
      <c r="H28" s="61">
        <v>42175</v>
      </c>
      <c r="I28" s="61">
        <v>42176</v>
      </c>
      <c r="J28" s="184"/>
    </row>
    <row r="29" spans="1:22" ht="16.5" customHeight="1">
      <c r="A29" s="171" t="s">
        <v>303</v>
      </c>
      <c r="B29" s="172" t="s">
        <v>304</v>
      </c>
      <c r="C29" s="173" t="s">
        <v>305</v>
      </c>
      <c r="D29" s="61">
        <v>42176</v>
      </c>
      <c r="E29" s="61">
        <v>42178</v>
      </c>
      <c r="F29" s="61">
        <v>42179</v>
      </c>
      <c r="G29" s="61">
        <v>42181</v>
      </c>
      <c r="H29" s="121">
        <v>42182</v>
      </c>
      <c r="I29" s="61">
        <v>42183</v>
      </c>
      <c r="J29" s="184"/>
    </row>
    <row r="30" spans="1:22" ht="16.5" customHeight="1">
      <c r="A30" s="171" t="s">
        <v>258</v>
      </c>
      <c r="B30" s="172" t="s">
        <v>259</v>
      </c>
      <c r="C30" s="173" t="s">
        <v>245</v>
      </c>
      <c r="D30" s="61">
        <v>42183</v>
      </c>
      <c r="E30" s="61">
        <v>42185</v>
      </c>
      <c r="F30" s="61">
        <v>42186</v>
      </c>
      <c r="G30" s="61">
        <v>42188</v>
      </c>
      <c r="H30" s="61">
        <v>42189</v>
      </c>
      <c r="I30" s="61">
        <v>42190</v>
      </c>
      <c r="J30" s="184"/>
      <c r="K30" s="184"/>
    </row>
    <row r="31" spans="1:22" ht="16.5" customHeight="1">
      <c r="A31" s="171" t="s">
        <v>303</v>
      </c>
      <c r="B31" s="172" t="s">
        <v>304</v>
      </c>
      <c r="C31" s="173" t="s">
        <v>306</v>
      </c>
      <c r="D31" s="121">
        <v>42190</v>
      </c>
      <c r="E31" s="61">
        <v>42192</v>
      </c>
      <c r="F31" s="61">
        <v>42193</v>
      </c>
      <c r="G31" s="61">
        <v>42195</v>
      </c>
      <c r="H31" s="121">
        <v>42196</v>
      </c>
      <c r="I31" s="61">
        <v>42197</v>
      </c>
      <c r="J31" s="184"/>
      <c r="K31" s="184"/>
    </row>
    <row r="32" spans="1:22" ht="16.5" customHeight="1">
      <c r="A32" s="171" t="s">
        <v>258</v>
      </c>
      <c r="B32" s="172" t="s">
        <v>259</v>
      </c>
      <c r="C32" s="173" t="s">
        <v>247</v>
      </c>
      <c r="D32" s="61">
        <v>42197</v>
      </c>
      <c r="E32" s="61">
        <v>42199</v>
      </c>
      <c r="F32" s="61">
        <v>42200</v>
      </c>
      <c r="G32" s="61">
        <v>42202</v>
      </c>
      <c r="H32" s="121">
        <v>42203</v>
      </c>
      <c r="I32" s="61">
        <v>42204</v>
      </c>
      <c r="J32" s="184"/>
    </row>
    <row r="33" spans="1:23" ht="16.5" customHeight="1">
      <c r="A33" s="143" t="s">
        <v>303</v>
      </c>
      <c r="B33" s="144" t="s">
        <v>304</v>
      </c>
      <c r="C33" s="174" t="s">
        <v>307</v>
      </c>
      <c r="D33" s="62">
        <v>42204</v>
      </c>
      <c r="E33" s="62">
        <v>42206</v>
      </c>
      <c r="F33" s="62">
        <v>42207</v>
      </c>
      <c r="G33" s="62">
        <v>42209</v>
      </c>
      <c r="H33" s="62">
        <v>42210</v>
      </c>
      <c r="I33" s="62">
        <v>42211</v>
      </c>
      <c r="J33" s="184"/>
      <c r="K33" s="39"/>
    </row>
    <row r="34" spans="1:23" ht="16.5" customHeight="1">
      <c r="A34" s="185"/>
      <c r="B34" s="186"/>
      <c r="C34" s="187"/>
      <c r="D34" s="188"/>
      <c r="E34" s="188"/>
      <c r="F34" s="188"/>
      <c r="G34" s="188"/>
      <c r="H34" s="188"/>
      <c r="I34" s="188"/>
      <c r="J34" s="188"/>
      <c r="K34" s="184"/>
      <c r="M34" s="14"/>
      <c r="S34" s="108"/>
      <c r="T34" s="4"/>
    </row>
    <row r="35" spans="1:23" ht="16.5" customHeight="1">
      <c r="A35" s="309" t="s">
        <v>261</v>
      </c>
      <c r="B35" s="309"/>
      <c r="C35" s="309"/>
      <c r="D35" s="309"/>
      <c r="E35" s="309"/>
      <c r="F35" s="309"/>
      <c r="G35" s="309"/>
      <c r="H35" s="309"/>
      <c r="I35" s="309"/>
      <c r="J35" s="310"/>
      <c r="K35" s="310"/>
      <c r="L35" s="184"/>
      <c r="M35" s="39"/>
      <c r="N35" s="51"/>
      <c r="P35" s="14"/>
      <c r="V35" s="84"/>
      <c r="W35" s="4"/>
    </row>
    <row r="36" spans="1:23" ht="16.5" customHeight="1">
      <c r="A36" s="175" t="s">
        <v>186</v>
      </c>
      <c r="B36" s="306" t="s">
        <v>187</v>
      </c>
      <c r="C36" s="307"/>
      <c r="D36" s="176" t="s">
        <v>332</v>
      </c>
      <c r="E36" s="271" t="s">
        <v>320</v>
      </c>
      <c r="F36" s="175" t="s">
        <v>319</v>
      </c>
      <c r="G36" s="175" t="s">
        <v>336</v>
      </c>
      <c r="H36" s="175" t="s">
        <v>321</v>
      </c>
      <c r="I36" s="175" t="s">
        <v>328</v>
      </c>
      <c r="J36" s="261"/>
      <c r="K36" s="262"/>
      <c r="L36" s="184"/>
      <c r="M36" s="39"/>
      <c r="N36" s="51"/>
      <c r="P36" s="14"/>
      <c r="V36" s="84"/>
      <c r="W36" s="4"/>
    </row>
    <row r="37" spans="1:23" ht="16.5" customHeight="1">
      <c r="A37" s="171" t="s">
        <v>337</v>
      </c>
      <c r="B37" s="172" t="s">
        <v>338</v>
      </c>
      <c r="C37" s="173" t="s">
        <v>339</v>
      </c>
      <c r="D37" s="61">
        <v>42173</v>
      </c>
      <c r="E37" s="61">
        <v>42175</v>
      </c>
      <c r="F37" s="61">
        <v>42176</v>
      </c>
      <c r="G37" s="61">
        <v>42176</v>
      </c>
      <c r="H37" s="61">
        <v>42179</v>
      </c>
      <c r="I37" s="61">
        <v>42180</v>
      </c>
      <c r="K37" s="14"/>
      <c r="L37" s="14"/>
      <c r="R37" s="84"/>
      <c r="S37" s="4"/>
    </row>
    <row r="38" spans="1:23" ht="16.5" customHeight="1">
      <c r="A38" s="171" t="s">
        <v>262</v>
      </c>
      <c r="B38" s="172" t="s">
        <v>263</v>
      </c>
      <c r="C38" s="173" t="s">
        <v>267</v>
      </c>
      <c r="D38" s="61">
        <v>42180</v>
      </c>
      <c r="E38" s="61">
        <v>42182</v>
      </c>
      <c r="F38" s="61">
        <v>42183</v>
      </c>
      <c r="G38" s="61">
        <v>42183</v>
      </c>
      <c r="H38" s="121">
        <v>42186</v>
      </c>
      <c r="I38" s="61">
        <v>42187</v>
      </c>
      <c r="K38" s="14"/>
      <c r="L38" s="14"/>
      <c r="R38" s="84"/>
      <c r="S38" s="4"/>
    </row>
    <row r="39" spans="1:23" ht="16.5" customHeight="1">
      <c r="A39" s="171" t="s">
        <v>264</v>
      </c>
      <c r="B39" s="172" t="s">
        <v>265</v>
      </c>
      <c r="C39" s="173" t="s">
        <v>268</v>
      </c>
      <c r="D39" s="61">
        <v>42187</v>
      </c>
      <c r="E39" s="61">
        <v>42189</v>
      </c>
      <c r="F39" s="61">
        <v>42190</v>
      </c>
      <c r="G39" s="61">
        <v>42190</v>
      </c>
      <c r="H39" s="61">
        <v>42193</v>
      </c>
      <c r="I39" s="61">
        <v>42194</v>
      </c>
      <c r="J39" s="51"/>
      <c r="L39" s="14"/>
      <c r="R39" s="84"/>
      <c r="S39" s="4"/>
    </row>
    <row r="40" spans="1:23" ht="16.5" customHeight="1">
      <c r="A40" s="171" t="s">
        <v>262</v>
      </c>
      <c r="B40" s="172" t="s">
        <v>263</v>
      </c>
      <c r="C40" s="173" t="s">
        <v>308</v>
      </c>
      <c r="D40" s="121">
        <v>42194</v>
      </c>
      <c r="E40" s="61">
        <v>42196</v>
      </c>
      <c r="F40" s="61">
        <v>42197</v>
      </c>
      <c r="G40" s="61">
        <v>42197</v>
      </c>
      <c r="H40" s="121">
        <v>42200</v>
      </c>
      <c r="I40" s="61">
        <v>42201</v>
      </c>
      <c r="J40" s="51"/>
      <c r="M40" s="14"/>
      <c r="T40" s="4"/>
    </row>
    <row r="41" spans="1:23">
      <c r="A41" s="171" t="s">
        <v>264</v>
      </c>
      <c r="B41" s="172" t="s">
        <v>265</v>
      </c>
      <c r="C41" s="173" t="s">
        <v>276</v>
      </c>
      <c r="D41" s="61">
        <v>42201</v>
      </c>
      <c r="E41" s="61">
        <v>42203</v>
      </c>
      <c r="F41" s="61">
        <v>42204</v>
      </c>
      <c r="G41" s="61">
        <v>42204</v>
      </c>
      <c r="H41" s="121">
        <v>42207</v>
      </c>
      <c r="I41" s="61">
        <v>42208</v>
      </c>
      <c r="K41" s="14"/>
      <c r="M41" s="14"/>
      <c r="T41" s="4"/>
    </row>
    <row r="42" spans="1:23">
      <c r="A42" s="143" t="s">
        <v>262</v>
      </c>
      <c r="B42" s="144" t="s">
        <v>263</v>
      </c>
      <c r="C42" s="174" t="s">
        <v>309</v>
      </c>
      <c r="D42" s="62">
        <v>42208</v>
      </c>
      <c r="E42" s="62">
        <v>42210</v>
      </c>
      <c r="F42" s="62">
        <v>42211</v>
      </c>
      <c r="G42" s="62">
        <v>42211</v>
      </c>
      <c r="H42" s="62">
        <v>42214</v>
      </c>
      <c r="I42" s="62">
        <v>42215</v>
      </c>
      <c r="K42" s="14"/>
      <c r="L42" s="14"/>
      <c r="R42" s="46"/>
      <c r="S42" s="4"/>
    </row>
    <row r="43" spans="1:23">
      <c r="A43" s="185"/>
      <c r="B43" s="186"/>
      <c r="C43" s="187"/>
      <c r="D43" s="188"/>
      <c r="E43" s="188"/>
      <c r="F43" s="188"/>
      <c r="G43" s="188"/>
      <c r="H43" s="188"/>
      <c r="I43" s="188"/>
      <c r="J43" s="188"/>
      <c r="K43" s="188"/>
      <c r="L43" s="51"/>
      <c r="N43" s="14"/>
      <c r="T43" s="46"/>
      <c r="U43" s="4"/>
    </row>
    <row r="44" spans="1:23">
      <c r="A44" s="310" t="s">
        <v>269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184"/>
      <c r="M44" s="39"/>
      <c r="N44" s="51"/>
      <c r="P44" s="14"/>
      <c r="W44" s="4"/>
    </row>
    <row r="45" spans="1:23" ht="16.5">
      <c r="A45" s="175" t="s">
        <v>186</v>
      </c>
      <c r="B45" s="306" t="s">
        <v>187</v>
      </c>
      <c r="C45" s="307"/>
      <c r="D45" s="176" t="s">
        <v>319</v>
      </c>
      <c r="E45" s="271" t="s">
        <v>320</v>
      </c>
      <c r="F45" s="175" t="s">
        <v>340</v>
      </c>
      <c r="G45" s="175" t="s">
        <v>341</v>
      </c>
      <c r="H45" s="175" t="s">
        <v>328</v>
      </c>
      <c r="I45" s="189"/>
      <c r="J45" s="190"/>
      <c r="L45" s="184"/>
      <c r="M45" s="51"/>
      <c r="O45" s="14"/>
      <c r="V45" s="4"/>
    </row>
    <row r="46" spans="1:23" ht="16.5">
      <c r="A46" s="171" t="s">
        <v>342</v>
      </c>
      <c r="B46" s="172" t="s">
        <v>343</v>
      </c>
      <c r="C46" s="173" t="s">
        <v>344</v>
      </c>
      <c r="D46" s="61">
        <v>42172</v>
      </c>
      <c r="E46" s="61">
        <v>42173</v>
      </c>
      <c r="F46" s="61">
        <v>42175</v>
      </c>
      <c r="G46" s="61">
        <v>42176</v>
      </c>
      <c r="H46" s="61">
        <v>42179</v>
      </c>
      <c r="I46" s="184"/>
      <c r="J46" s="190"/>
    </row>
    <row r="47" spans="1:23" ht="16.5">
      <c r="A47" s="171" t="s">
        <v>310</v>
      </c>
      <c r="B47" s="172" t="s">
        <v>311</v>
      </c>
      <c r="C47" s="173" t="s">
        <v>312</v>
      </c>
      <c r="D47" s="61">
        <v>42179</v>
      </c>
      <c r="E47" s="61">
        <v>42180</v>
      </c>
      <c r="F47" s="61">
        <v>42182</v>
      </c>
      <c r="G47" s="61">
        <v>42183</v>
      </c>
      <c r="H47" s="121">
        <v>42186</v>
      </c>
      <c r="I47" s="184"/>
      <c r="J47" s="190"/>
    </row>
    <row r="48" spans="1:23" ht="16.5">
      <c r="A48" s="171" t="s">
        <v>270</v>
      </c>
      <c r="B48" s="172" t="s">
        <v>271</v>
      </c>
      <c r="C48" s="173" t="s">
        <v>255</v>
      </c>
      <c r="D48" s="61">
        <v>42186</v>
      </c>
      <c r="E48" s="61">
        <v>42187</v>
      </c>
      <c r="F48" s="61">
        <v>42189</v>
      </c>
      <c r="G48" s="61">
        <v>42190</v>
      </c>
      <c r="H48" s="61">
        <v>42193</v>
      </c>
      <c r="I48" s="184"/>
      <c r="J48" s="190"/>
      <c r="K48" s="184"/>
      <c r="R48" s="46"/>
    </row>
    <row r="49" spans="1:24" ht="16.5">
      <c r="A49" s="171" t="s">
        <v>272</v>
      </c>
      <c r="B49" s="172" t="s">
        <v>273</v>
      </c>
      <c r="C49" s="173" t="s">
        <v>266</v>
      </c>
      <c r="D49" s="121">
        <v>42193</v>
      </c>
      <c r="E49" s="61">
        <v>42194</v>
      </c>
      <c r="F49" s="61">
        <v>42196</v>
      </c>
      <c r="G49" s="61">
        <v>42197</v>
      </c>
      <c r="H49" s="121">
        <v>42200</v>
      </c>
      <c r="I49" s="184"/>
      <c r="J49" s="190"/>
      <c r="K49" s="184"/>
      <c r="L49" s="14"/>
      <c r="S49" s="46"/>
      <c r="T49" s="42"/>
      <c r="U49" s="42"/>
      <c r="V49" s="43"/>
    </row>
    <row r="50" spans="1:24" ht="16.5">
      <c r="A50" s="171" t="s">
        <v>274</v>
      </c>
      <c r="B50" s="172" t="s">
        <v>275</v>
      </c>
      <c r="C50" s="173" t="s">
        <v>286</v>
      </c>
      <c r="D50" s="61">
        <v>42200</v>
      </c>
      <c r="E50" s="61">
        <v>42201</v>
      </c>
      <c r="F50" s="61">
        <v>42203</v>
      </c>
      <c r="G50" s="61">
        <v>42204</v>
      </c>
      <c r="H50" s="121">
        <v>42207</v>
      </c>
      <c r="I50" s="184"/>
      <c r="J50" s="190"/>
      <c r="K50" s="39"/>
      <c r="L50" s="14"/>
      <c r="T50" s="42"/>
      <c r="U50" s="42"/>
      <c r="V50" s="43"/>
    </row>
    <row r="51" spans="1:24" ht="16.5">
      <c r="A51" s="171" t="s">
        <v>310</v>
      </c>
      <c r="B51" s="172" t="s">
        <v>311</v>
      </c>
      <c r="C51" s="173" t="s">
        <v>313</v>
      </c>
      <c r="D51" s="61">
        <v>42207</v>
      </c>
      <c r="E51" s="61">
        <v>42208</v>
      </c>
      <c r="F51" s="61">
        <v>42210</v>
      </c>
      <c r="G51" s="61">
        <v>42211</v>
      </c>
      <c r="H51" s="61">
        <v>42214</v>
      </c>
      <c r="I51" s="184"/>
      <c r="J51" s="190"/>
      <c r="K51" s="39"/>
    </row>
    <row r="52" spans="1:24" ht="16.5">
      <c r="A52" s="143" t="s">
        <v>270</v>
      </c>
      <c r="B52" s="144" t="s">
        <v>271</v>
      </c>
      <c r="C52" s="174" t="s">
        <v>260</v>
      </c>
      <c r="D52" s="62">
        <v>42214</v>
      </c>
      <c r="E52" s="62">
        <v>42215</v>
      </c>
      <c r="F52" s="62">
        <v>42217</v>
      </c>
      <c r="G52" s="62">
        <v>42218</v>
      </c>
      <c r="H52" s="127">
        <v>42221</v>
      </c>
      <c r="I52" s="184"/>
      <c r="J52" s="190"/>
      <c r="K52" s="39"/>
    </row>
    <row r="53" spans="1:24" ht="16.5">
      <c r="A53" s="185"/>
      <c r="B53" s="186"/>
      <c r="C53" s="187"/>
      <c r="D53" s="188"/>
      <c r="E53" s="188"/>
      <c r="F53" s="188"/>
      <c r="G53" s="188"/>
      <c r="H53" s="188"/>
      <c r="I53" s="190"/>
      <c r="J53" s="190"/>
      <c r="K53" s="190"/>
      <c r="L53" s="14"/>
    </row>
    <row r="54" spans="1:24">
      <c r="A54" s="310" t="s">
        <v>277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14"/>
    </row>
    <row r="55" spans="1:24">
      <c r="A55" s="175" t="s">
        <v>186</v>
      </c>
      <c r="B55" s="306" t="s">
        <v>187</v>
      </c>
      <c r="C55" s="307"/>
      <c r="D55" s="176" t="s">
        <v>319</v>
      </c>
      <c r="E55" s="271" t="s">
        <v>332</v>
      </c>
      <c r="F55" s="175" t="s">
        <v>345</v>
      </c>
      <c r="G55" s="175" t="s">
        <v>340</v>
      </c>
      <c r="H55" s="175" t="s">
        <v>328</v>
      </c>
    </row>
    <row r="56" spans="1:24">
      <c r="A56" s="171" t="s">
        <v>346</v>
      </c>
      <c r="B56" s="172" t="s">
        <v>347</v>
      </c>
      <c r="C56" s="173" t="s">
        <v>348</v>
      </c>
      <c r="D56" s="61">
        <v>42173</v>
      </c>
      <c r="E56" s="61">
        <v>42175</v>
      </c>
      <c r="F56" s="61">
        <v>42176</v>
      </c>
      <c r="G56" s="61">
        <v>42178</v>
      </c>
      <c r="H56" s="61">
        <v>42182</v>
      </c>
    </row>
    <row r="57" spans="1:24">
      <c r="A57" s="171" t="s">
        <v>278</v>
      </c>
      <c r="B57" s="172" t="s">
        <v>279</v>
      </c>
      <c r="C57" s="173" t="s">
        <v>287</v>
      </c>
      <c r="D57" s="61">
        <v>42180</v>
      </c>
      <c r="E57" s="61">
        <v>42182</v>
      </c>
      <c r="F57" s="61">
        <v>42183</v>
      </c>
      <c r="G57" s="61">
        <v>42185</v>
      </c>
      <c r="H57" s="121">
        <v>42189</v>
      </c>
      <c r="J57" s="14"/>
    </row>
    <row r="58" spans="1:24">
      <c r="A58" s="171" t="s">
        <v>280</v>
      </c>
      <c r="B58" s="172" t="s">
        <v>281</v>
      </c>
      <c r="C58" s="173" t="s">
        <v>286</v>
      </c>
      <c r="D58" s="61">
        <v>42187</v>
      </c>
      <c r="E58" s="61">
        <v>42189</v>
      </c>
      <c r="F58" s="61">
        <v>42190</v>
      </c>
      <c r="G58" s="61">
        <v>42192</v>
      </c>
      <c r="H58" s="61">
        <v>42196</v>
      </c>
      <c r="J58" s="14"/>
      <c r="L58" s="14"/>
    </row>
    <row r="59" spans="1:24">
      <c r="A59" s="171" t="s">
        <v>282</v>
      </c>
      <c r="B59" s="172" t="s">
        <v>283</v>
      </c>
      <c r="C59" s="173" t="s">
        <v>255</v>
      </c>
      <c r="D59" s="121">
        <v>42194</v>
      </c>
      <c r="E59" s="61">
        <v>42196</v>
      </c>
      <c r="F59" s="61">
        <v>42197</v>
      </c>
      <c r="G59" s="61">
        <v>42199</v>
      </c>
      <c r="H59" s="121">
        <v>42203</v>
      </c>
      <c r="J59" s="14"/>
      <c r="L59" s="39"/>
      <c r="M59" s="51"/>
      <c r="O59" s="14"/>
      <c r="W59" s="4"/>
      <c r="X59" s="4"/>
    </row>
    <row r="60" spans="1:24">
      <c r="A60" s="171" t="s">
        <v>284</v>
      </c>
      <c r="B60" s="172" t="s">
        <v>285</v>
      </c>
      <c r="C60" s="173" t="s">
        <v>314</v>
      </c>
      <c r="D60" s="61">
        <v>42201</v>
      </c>
      <c r="E60" s="61">
        <v>42203</v>
      </c>
      <c r="F60" s="61">
        <v>42204</v>
      </c>
      <c r="G60" s="61">
        <v>42206</v>
      </c>
      <c r="H60" s="121">
        <v>42210</v>
      </c>
      <c r="J60" s="14"/>
      <c r="L60" s="51"/>
      <c r="N60" s="14"/>
      <c r="V60" s="4"/>
      <c r="W60" s="4"/>
    </row>
    <row r="61" spans="1:24">
      <c r="A61" s="171" t="s">
        <v>278</v>
      </c>
      <c r="B61" s="172" t="s">
        <v>279</v>
      </c>
      <c r="C61" s="173" t="s">
        <v>315</v>
      </c>
      <c r="D61" s="121">
        <v>42208</v>
      </c>
      <c r="E61" s="61">
        <v>42210</v>
      </c>
      <c r="F61" s="61">
        <v>42211</v>
      </c>
      <c r="G61" s="61">
        <v>42213</v>
      </c>
      <c r="H61" s="121">
        <v>42217</v>
      </c>
      <c r="J61" s="14"/>
      <c r="L61" s="51"/>
      <c r="N61" s="14"/>
      <c r="V61" s="4"/>
      <c r="W61" s="4"/>
    </row>
    <row r="62" spans="1:24">
      <c r="A62" s="143" t="s">
        <v>280</v>
      </c>
      <c r="B62" s="144" t="s">
        <v>281</v>
      </c>
      <c r="C62" s="174" t="s">
        <v>314</v>
      </c>
      <c r="D62" s="62">
        <v>42215</v>
      </c>
      <c r="E62" s="62">
        <v>42217</v>
      </c>
      <c r="F62" s="62">
        <v>42218</v>
      </c>
      <c r="G62" s="62">
        <v>42220</v>
      </c>
      <c r="H62" s="127">
        <v>42224</v>
      </c>
      <c r="I62" s="184"/>
      <c r="J62" s="184"/>
      <c r="K62" s="39"/>
      <c r="L62" s="51"/>
      <c r="N62" s="14"/>
      <c r="V62" s="4"/>
      <c r="W62" s="4"/>
    </row>
    <row r="63" spans="1:24">
      <c r="A63" s="185"/>
      <c r="B63" s="187"/>
      <c r="C63" s="187"/>
      <c r="D63" s="188"/>
      <c r="E63" s="188"/>
      <c r="F63" s="184"/>
      <c r="G63" s="184"/>
      <c r="H63" s="184"/>
      <c r="I63" s="184"/>
      <c r="J63" s="184"/>
      <c r="K63" s="184"/>
      <c r="L63" s="51"/>
      <c r="N63" s="14"/>
      <c r="V63" s="4"/>
      <c r="W63" s="4"/>
    </row>
    <row r="64" spans="1:24">
      <c r="A64" s="309" t="s">
        <v>288</v>
      </c>
      <c r="B64" s="309"/>
      <c r="C64" s="309"/>
      <c r="D64" s="309"/>
      <c r="E64" s="309"/>
      <c r="F64" s="309"/>
      <c r="G64" s="309"/>
      <c r="H64" s="310"/>
      <c r="I64" s="310"/>
      <c r="J64" s="310"/>
      <c r="K64" s="310"/>
      <c r="S64" s="4"/>
      <c r="T64" s="4"/>
    </row>
    <row r="65" spans="1:23">
      <c r="A65" s="175" t="s">
        <v>186</v>
      </c>
      <c r="B65" s="306" t="s">
        <v>187</v>
      </c>
      <c r="C65" s="307"/>
      <c r="D65" s="176" t="s">
        <v>319</v>
      </c>
      <c r="E65" s="271" t="s">
        <v>332</v>
      </c>
      <c r="F65" s="175" t="s">
        <v>340</v>
      </c>
      <c r="G65" s="175" t="s">
        <v>349</v>
      </c>
      <c r="H65" s="175" t="s">
        <v>328</v>
      </c>
      <c r="I65" s="189"/>
      <c r="J65" s="189"/>
      <c r="K65" s="189"/>
      <c r="P65" s="4"/>
      <c r="Q65" s="4"/>
    </row>
    <row r="66" spans="1:23">
      <c r="A66" s="171" t="s">
        <v>350</v>
      </c>
      <c r="B66" s="172" t="s">
        <v>351</v>
      </c>
      <c r="C66" s="173" t="s">
        <v>352</v>
      </c>
      <c r="D66" s="61">
        <v>42175</v>
      </c>
      <c r="E66" s="61">
        <v>42177</v>
      </c>
      <c r="F66" s="61">
        <v>42178</v>
      </c>
      <c r="G66" s="61">
        <v>42183</v>
      </c>
      <c r="H66" s="61">
        <v>42185</v>
      </c>
      <c r="I66" s="184"/>
      <c r="J66" s="184"/>
      <c r="K66" s="184"/>
      <c r="O66" s="4"/>
      <c r="P66" s="4"/>
    </row>
    <row r="67" spans="1:23">
      <c r="A67" s="171" t="s">
        <v>289</v>
      </c>
      <c r="B67" s="172" t="s">
        <v>290</v>
      </c>
      <c r="C67" s="173" t="s">
        <v>293</v>
      </c>
      <c r="D67" s="61">
        <v>42182</v>
      </c>
      <c r="E67" s="61">
        <v>42184</v>
      </c>
      <c r="F67" s="61">
        <v>42185</v>
      </c>
      <c r="G67" s="61">
        <v>42190</v>
      </c>
      <c r="H67" s="121">
        <v>42192</v>
      </c>
      <c r="I67" s="184"/>
      <c r="J67" s="188"/>
      <c r="K67" s="184"/>
      <c r="R67" s="4"/>
      <c r="S67" s="4"/>
    </row>
    <row r="68" spans="1:23">
      <c r="A68" s="171" t="s">
        <v>291</v>
      </c>
      <c r="B68" s="172" t="s">
        <v>292</v>
      </c>
      <c r="C68" s="173" t="s">
        <v>267</v>
      </c>
      <c r="D68" s="61">
        <v>42189</v>
      </c>
      <c r="E68" s="61">
        <v>42191</v>
      </c>
      <c r="F68" s="61">
        <v>42192</v>
      </c>
      <c r="G68" s="61">
        <v>42197</v>
      </c>
      <c r="H68" s="61">
        <v>42199</v>
      </c>
      <c r="I68" s="184"/>
      <c r="J68" s="184"/>
      <c r="K68" s="184"/>
      <c r="R68" s="4"/>
      <c r="S68" s="4"/>
    </row>
    <row r="69" spans="1:23">
      <c r="A69" s="171" t="s">
        <v>289</v>
      </c>
      <c r="B69" s="172" t="s">
        <v>290</v>
      </c>
      <c r="C69" s="173" t="s">
        <v>316</v>
      </c>
      <c r="D69" s="121">
        <v>42196</v>
      </c>
      <c r="E69" s="61">
        <v>42198</v>
      </c>
      <c r="F69" s="61">
        <v>42199</v>
      </c>
      <c r="G69" s="61">
        <v>42204</v>
      </c>
      <c r="H69" s="121">
        <v>42206</v>
      </c>
      <c r="I69" s="184"/>
      <c r="J69" s="188"/>
      <c r="K69" s="184"/>
      <c r="R69" s="4"/>
      <c r="S69" s="4"/>
    </row>
    <row r="70" spans="1:23">
      <c r="A70" s="143" t="s">
        <v>291</v>
      </c>
      <c r="B70" s="144" t="s">
        <v>292</v>
      </c>
      <c r="C70" s="174" t="s">
        <v>308</v>
      </c>
      <c r="D70" s="62">
        <v>42203</v>
      </c>
      <c r="E70" s="62">
        <v>42205</v>
      </c>
      <c r="F70" s="62">
        <v>42206</v>
      </c>
      <c r="G70" s="62">
        <v>42211</v>
      </c>
      <c r="H70" s="127">
        <v>42213</v>
      </c>
      <c r="I70" s="184"/>
      <c r="J70" s="184"/>
      <c r="K70" s="184"/>
      <c r="R70" s="4"/>
      <c r="S70" s="4"/>
    </row>
    <row r="71" spans="1:23">
      <c r="A71" s="185"/>
      <c r="B71" s="187"/>
      <c r="C71" s="187"/>
      <c r="D71" s="188"/>
      <c r="E71" s="188"/>
      <c r="F71" s="184"/>
      <c r="G71" s="184"/>
      <c r="H71" s="184"/>
      <c r="I71" s="184"/>
      <c r="J71" s="184"/>
      <c r="K71" s="184"/>
      <c r="R71" s="4"/>
      <c r="S71" s="4"/>
    </row>
    <row r="72" spans="1:23">
      <c r="A72" s="309" t="s">
        <v>294</v>
      </c>
      <c r="B72" s="309"/>
      <c r="C72" s="309"/>
      <c r="D72" s="309"/>
      <c r="E72" s="309"/>
      <c r="F72" s="309"/>
      <c r="G72" s="309"/>
      <c r="H72" s="310"/>
      <c r="I72" s="310"/>
      <c r="J72" s="310"/>
      <c r="K72" s="310"/>
      <c r="L72" s="51"/>
      <c r="N72" s="14"/>
      <c r="V72" s="4"/>
      <c r="W72" s="4"/>
    </row>
    <row r="73" spans="1:23">
      <c r="A73" s="175" t="s">
        <v>186</v>
      </c>
      <c r="B73" s="306" t="s">
        <v>187</v>
      </c>
      <c r="C73" s="307"/>
      <c r="D73" s="176" t="s">
        <v>320</v>
      </c>
      <c r="E73" s="271" t="s">
        <v>319</v>
      </c>
      <c r="F73" s="175" t="s">
        <v>336</v>
      </c>
      <c r="G73" s="175" t="s">
        <v>324</v>
      </c>
      <c r="H73" s="175" t="s">
        <v>349</v>
      </c>
      <c r="I73" s="189"/>
      <c r="J73" s="189"/>
      <c r="K73" s="189"/>
    </row>
    <row r="74" spans="1:23">
      <c r="A74" s="171" t="s">
        <v>353</v>
      </c>
      <c r="B74" s="172" t="s">
        <v>354</v>
      </c>
      <c r="C74" s="173" t="s">
        <v>355</v>
      </c>
      <c r="D74" s="61">
        <v>42172</v>
      </c>
      <c r="E74" s="61">
        <v>42173</v>
      </c>
      <c r="F74" s="61">
        <v>42173</v>
      </c>
      <c r="G74" s="61">
        <v>42177</v>
      </c>
      <c r="H74" s="61">
        <v>42179</v>
      </c>
      <c r="I74" s="184"/>
      <c r="J74" s="184"/>
      <c r="K74" s="184"/>
    </row>
    <row r="75" spans="1:23">
      <c r="A75" s="171" t="s">
        <v>295</v>
      </c>
      <c r="B75" s="172" t="s">
        <v>296</v>
      </c>
      <c r="C75" s="173" t="s">
        <v>317</v>
      </c>
      <c r="D75" s="61">
        <v>42179</v>
      </c>
      <c r="E75" s="61">
        <v>42180</v>
      </c>
      <c r="F75" s="61">
        <v>42180</v>
      </c>
      <c r="G75" s="61">
        <v>42184</v>
      </c>
      <c r="H75" s="121">
        <v>42186</v>
      </c>
      <c r="I75" s="184"/>
      <c r="J75" s="188"/>
      <c r="K75" s="184"/>
    </row>
    <row r="76" spans="1:23">
      <c r="A76" s="171" t="s">
        <v>297</v>
      </c>
      <c r="B76" s="172" t="s">
        <v>298</v>
      </c>
      <c r="C76" s="173" t="s">
        <v>293</v>
      </c>
      <c r="D76" s="61">
        <v>42186</v>
      </c>
      <c r="E76" s="61">
        <v>42187</v>
      </c>
      <c r="F76" s="61">
        <v>42187</v>
      </c>
      <c r="G76" s="61">
        <v>42191</v>
      </c>
      <c r="H76" s="61">
        <v>42193</v>
      </c>
      <c r="I76" s="184"/>
      <c r="J76" s="184"/>
      <c r="K76" s="184"/>
    </row>
    <row r="77" spans="1:23">
      <c r="A77" s="171" t="s">
        <v>295</v>
      </c>
      <c r="B77" s="172" t="s">
        <v>296</v>
      </c>
      <c r="C77" s="173" t="s">
        <v>318</v>
      </c>
      <c r="D77" s="121">
        <v>42193</v>
      </c>
      <c r="E77" s="61">
        <v>42194</v>
      </c>
      <c r="F77" s="61">
        <v>42194</v>
      </c>
      <c r="G77" s="61">
        <v>42198</v>
      </c>
      <c r="H77" s="121">
        <v>42200</v>
      </c>
      <c r="I77" s="184"/>
      <c r="J77" s="188"/>
      <c r="K77" s="184"/>
    </row>
    <row r="78" spans="1:23">
      <c r="A78" s="143" t="s">
        <v>297</v>
      </c>
      <c r="B78" s="144" t="s">
        <v>298</v>
      </c>
      <c r="C78" s="174" t="s">
        <v>316</v>
      </c>
      <c r="D78" s="62">
        <v>42200</v>
      </c>
      <c r="E78" s="62">
        <v>42201</v>
      </c>
      <c r="F78" s="62">
        <v>42201</v>
      </c>
      <c r="G78" s="62">
        <v>42205</v>
      </c>
      <c r="H78" s="127">
        <v>42207</v>
      </c>
      <c r="I78" s="184"/>
      <c r="J78" s="184"/>
      <c r="K78" s="184"/>
    </row>
    <row r="80" spans="1:23">
      <c r="A80" s="285" t="s">
        <v>8</v>
      </c>
      <c r="B80" s="286"/>
      <c r="C80" s="84" t="s">
        <v>23</v>
      </c>
      <c r="D80" s="84"/>
      <c r="E80" s="84"/>
      <c r="F80" s="33"/>
    </row>
    <row r="81" spans="1:5">
      <c r="A81" s="81" t="s">
        <v>15</v>
      </c>
      <c r="B81" s="99"/>
      <c r="C81" s="100" t="s">
        <v>35</v>
      </c>
      <c r="D81" s="100"/>
      <c r="E81" s="100"/>
    </row>
    <row r="82" spans="1:5">
      <c r="A82" s="101"/>
      <c r="B82" s="102"/>
      <c r="C82" s="100"/>
      <c r="D82" s="100"/>
      <c r="E82" s="100"/>
    </row>
    <row r="83" spans="1:5">
      <c r="A83" s="101" t="s">
        <v>29</v>
      </c>
      <c r="B83" s="102"/>
      <c r="C83" s="100" t="s">
        <v>33</v>
      </c>
      <c r="D83" s="100"/>
      <c r="E83" s="100"/>
    </row>
    <row r="84" spans="1:5">
      <c r="A84" s="81" t="s">
        <v>28</v>
      </c>
      <c r="B84" s="99"/>
      <c r="C84" s="100" t="s">
        <v>30</v>
      </c>
      <c r="D84" s="100"/>
      <c r="E84" s="100"/>
    </row>
    <row r="85" spans="1:5">
      <c r="A85" s="78"/>
      <c r="B85" s="79"/>
      <c r="C85" s="79"/>
      <c r="D85" s="79"/>
      <c r="E85" s="79"/>
    </row>
    <row r="86" spans="1:5">
      <c r="A86" s="109" t="s">
        <v>7</v>
      </c>
      <c r="B86" s="79"/>
      <c r="C86" s="79"/>
      <c r="D86" s="79"/>
      <c r="E86" s="79"/>
    </row>
    <row r="87" spans="1:5">
      <c r="A87" s="107" t="s">
        <v>16</v>
      </c>
      <c r="B87" s="108"/>
      <c r="C87" s="108"/>
      <c r="D87" s="108"/>
      <c r="E87" s="108"/>
    </row>
    <row r="88" spans="1:5">
      <c r="A88" s="103" t="s">
        <v>5</v>
      </c>
      <c r="B88" s="104"/>
      <c r="C88" s="105" t="s">
        <v>6</v>
      </c>
      <c r="D88" s="106"/>
      <c r="E88" s="105" t="s">
        <v>22</v>
      </c>
    </row>
    <row r="89" spans="1:5">
      <c r="A89" s="103" t="s">
        <v>3</v>
      </c>
      <c r="B89" s="104"/>
      <c r="C89" s="105" t="s">
        <v>4</v>
      </c>
      <c r="D89" s="106"/>
      <c r="E89" s="105" t="s">
        <v>19</v>
      </c>
    </row>
    <row r="90" spans="1:5">
      <c r="A90" s="81"/>
      <c r="B90" s="82"/>
      <c r="C90" s="83"/>
      <c r="D90" s="84"/>
      <c r="E90" s="84"/>
    </row>
    <row r="91" spans="1:5">
      <c r="A91" s="107" t="s">
        <v>38</v>
      </c>
      <c r="B91" s="108"/>
      <c r="C91" s="108"/>
      <c r="D91" s="108"/>
      <c r="E91" s="108"/>
    </row>
    <row r="92" spans="1:5">
      <c r="A92" s="103" t="s">
        <v>48</v>
      </c>
      <c r="B92" s="104"/>
      <c r="C92" s="105" t="s">
        <v>49</v>
      </c>
      <c r="D92" s="106"/>
      <c r="E92" s="105" t="s">
        <v>54</v>
      </c>
    </row>
    <row r="93" spans="1:5">
      <c r="A93" s="103" t="s">
        <v>50</v>
      </c>
      <c r="B93" s="104"/>
      <c r="C93" s="105" t="s">
        <v>51</v>
      </c>
      <c r="D93" s="106"/>
      <c r="E93" s="105" t="s">
        <v>43</v>
      </c>
    </row>
    <row r="94" spans="1:5">
      <c r="A94" s="103" t="s">
        <v>52</v>
      </c>
      <c r="B94" s="104"/>
      <c r="C94" s="105" t="s">
        <v>53</v>
      </c>
      <c r="D94" s="106"/>
      <c r="E94" s="105" t="s">
        <v>56</v>
      </c>
    </row>
  </sheetData>
  <mergeCells count="19">
    <mergeCell ref="B65:C65"/>
    <mergeCell ref="B73:C73"/>
    <mergeCell ref="A72:K72"/>
    <mergeCell ref="A80:B80"/>
    <mergeCell ref="A64:K64"/>
    <mergeCell ref="A54:K54"/>
    <mergeCell ref="A26:K26"/>
    <mergeCell ref="A35:K35"/>
    <mergeCell ref="B27:C27"/>
    <mergeCell ref="B36:C36"/>
    <mergeCell ref="A6:H6"/>
    <mergeCell ref="L17:V17"/>
    <mergeCell ref="A7:K7"/>
    <mergeCell ref="A17:K17"/>
    <mergeCell ref="B18:C18"/>
    <mergeCell ref="B8:C8"/>
    <mergeCell ref="B45:C45"/>
    <mergeCell ref="B55:C55"/>
    <mergeCell ref="A44:K44"/>
  </mergeCells>
  <phoneticPr fontId="2" type="noConversion"/>
  <hyperlinks>
    <hyperlink ref="I3" location="INDEX!A40" display="Consol Team"/>
    <hyperlink ref="I2" location="INDEX!A37" display="Sale &amp; MKT"/>
  </hyperlinks>
  <pageMargins left="0.74803149606299213" right="0.35433070866141736" top="0.39370078740157483" bottom="0.39370078740157483" header="0.51181102362204722" footer="0.51181102362204722"/>
  <pageSetup paperSize="9" scale="54" fitToHeight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28"/>
  <sheetViews>
    <sheetView showGridLines="0" zoomScale="95" zoomScaleNormal="95" workbookViewId="0">
      <selection activeCell="A16" sqref="A16:E16"/>
    </sheetView>
  </sheetViews>
  <sheetFormatPr defaultRowHeight="15.75"/>
  <cols>
    <col min="1" max="1" width="19.875" style="39" customWidth="1"/>
    <col min="2" max="2" width="13.375" style="155" customWidth="1"/>
    <col min="3" max="3" width="17.625" style="1" customWidth="1"/>
    <col min="4" max="4" width="17.625" style="14" customWidth="1"/>
    <col min="5" max="5" width="17.625" style="1" customWidth="1"/>
    <col min="6" max="6" width="6.125" style="1" customWidth="1"/>
    <col min="7" max="8" width="17.625" style="1" customWidth="1"/>
    <col min="9" max="16384" width="9" style="1"/>
  </cols>
  <sheetData>
    <row r="1" spans="1:14" s="2" customFormat="1" ht="33" customHeight="1">
      <c r="A1" s="47"/>
      <c r="B1" s="154"/>
      <c r="C1" s="73"/>
      <c r="D1" s="37"/>
      <c r="E1" s="73"/>
      <c r="F1" s="73"/>
      <c r="G1" s="149" t="s">
        <v>58</v>
      </c>
      <c r="H1" s="149"/>
    </row>
    <row r="2" spans="1:14" s="2" customFormat="1" ht="28.5" customHeight="1">
      <c r="A2" s="47"/>
      <c r="B2" s="154"/>
      <c r="C2" s="73"/>
      <c r="D2" s="37"/>
      <c r="E2" s="73"/>
      <c r="F2" s="73"/>
      <c r="G2" s="149" t="s">
        <v>24</v>
      </c>
      <c r="H2" s="72"/>
      <c r="I2" s="3"/>
    </row>
    <row r="3" spans="1:14" s="2" customFormat="1" ht="19.5" customHeight="1">
      <c r="A3" s="47"/>
      <c r="B3" s="154"/>
      <c r="C3" s="73"/>
      <c r="D3" s="37"/>
      <c r="E3" s="73"/>
      <c r="F3" s="73"/>
      <c r="G3" s="126" t="s">
        <v>47</v>
      </c>
      <c r="H3" s="72"/>
      <c r="I3" s="3"/>
    </row>
    <row r="4" spans="1:14" s="2" customFormat="1" ht="14.25" customHeight="1">
      <c r="A4" s="39"/>
      <c r="B4" s="155"/>
      <c r="C4" s="14"/>
      <c r="D4" s="14"/>
      <c r="E4" s="1"/>
      <c r="F4" s="1"/>
      <c r="I4" s="3"/>
    </row>
    <row r="5" spans="1:14" s="2" customFormat="1" ht="36" customHeight="1">
      <c r="A5" s="48"/>
      <c r="B5" s="156"/>
      <c r="C5" s="77"/>
      <c r="D5" s="38"/>
      <c r="E5" s="77"/>
      <c r="F5" s="77"/>
      <c r="G5" s="77"/>
      <c r="H5" s="44"/>
      <c r="I5" s="3"/>
    </row>
    <row r="6" spans="1:14" s="2" customFormat="1" ht="16.5" customHeight="1">
      <c r="A6" s="49"/>
      <c r="B6" s="157"/>
      <c r="C6" s="32"/>
      <c r="D6" s="32"/>
      <c r="E6" s="31"/>
      <c r="F6" s="33"/>
      <c r="G6" s="76" t="s">
        <v>13</v>
      </c>
      <c r="H6" s="75">
        <f ca="1">NOW()</f>
        <v>42188.662939236114</v>
      </c>
      <c r="I6" s="35"/>
      <c r="J6" s="34"/>
      <c r="K6" s="34"/>
      <c r="L6" s="34"/>
      <c r="M6" s="34"/>
      <c r="N6" s="34"/>
    </row>
    <row r="7" spans="1:14" ht="22.5" customHeight="1">
      <c r="A7" s="312" t="s">
        <v>12</v>
      </c>
      <c r="B7" s="313"/>
      <c r="C7" s="313"/>
      <c r="D7" s="313"/>
      <c r="E7" s="314"/>
      <c r="F7" s="33"/>
      <c r="G7" s="33"/>
      <c r="H7" s="33"/>
      <c r="I7" s="33"/>
      <c r="J7" s="33"/>
      <c r="K7" s="33"/>
    </row>
    <row r="8" spans="1:14" ht="16.5" customHeight="1">
      <c r="A8" s="122" t="s">
        <v>0</v>
      </c>
      <c r="B8" s="122" t="s">
        <v>1</v>
      </c>
      <c r="C8" s="123" t="s">
        <v>2</v>
      </c>
      <c r="D8" s="124" t="s">
        <v>11</v>
      </c>
      <c r="E8" s="125" t="s">
        <v>10</v>
      </c>
      <c r="F8" s="33"/>
      <c r="G8" s="33"/>
      <c r="H8" s="33"/>
      <c r="I8" s="33"/>
      <c r="J8" s="33"/>
      <c r="K8" s="33"/>
    </row>
    <row r="9" spans="1:14" ht="16.5" customHeight="1">
      <c r="A9" s="59" t="s">
        <v>181</v>
      </c>
      <c r="B9" s="159" t="s">
        <v>191</v>
      </c>
      <c r="C9" s="61">
        <v>42179</v>
      </c>
      <c r="D9" s="61">
        <v>42181</v>
      </c>
      <c r="E9" s="61">
        <v>42185</v>
      </c>
      <c r="F9" s="36"/>
      <c r="G9" s="33"/>
      <c r="H9" s="33"/>
      <c r="I9" s="33"/>
      <c r="J9" s="33"/>
      <c r="K9" s="33"/>
    </row>
    <row r="10" spans="1:14" ht="16.5" customHeight="1">
      <c r="A10" s="59" t="s">
        <v>182</v>
      </c>
      <c r="B10" s="159" t="s">
        <v>192</v>
      </c>
      <c r="C10" s="61">
        <f t="shared" ref="C10:C12" si="0">C9+7</f>
        <v>42186</v>
      </c>
      <c r="D10" s="61">
        <f t="shared" ref="D10:D12" si="1">D9+7</f>
        <v>42188</v>
      </c>
      <c r="E10" s="61">
        <f t="shared" ref="E10:E12" si="2">E9+7</f>
        <v>42192</v>
      </c>
      <c r="F10" s="36"/>
      <c r="G10" s="33"/>
      <c r="H10" s="33"/>
      <c r="I10" s="33"/>
      <c r="J10" s="33"/>
      <c r="K10" s="33"/>
    </row>
    <row r="11" spans="1:14" ht="16.5" customHeight="1">
      <c r="A11" s="59" t="s">
        <v>183</v>
      </c>
      <c r="B11" s="159" t="s">
        <v>193</v>
      </c>
      <c r="C11" s="61">
        <f t="shared" si="0"/>
        <v>42193</v>
      </c>
      <c r="D11" s="61">
        <f t="shared" si="1"/>
        <v>42195</v>
      </c>
      <c r="E11" s="61">
        <f t="shared" si="2"/>
        <v>42199</v>
      </c>
      <c r="F11" s="36"/>
      <c r="G11" s="33"/>
      <c r="H11" s="33"/>
      <c r="I11" s="33"/>
      <c r="J11" s="33"/>
      <c r="K11" s="33"/>
    </row>
    <row r="12" spans="1:14" ht="16.5" customHeight="1">
      <c r="A12" s="59" t="s">
        <v>184</v>
      </c>
      <c r="B12" s="159" t="s">
        <v>194</v>
      </c>
      <c r="C12" s="61">
        <f t="shared" si="0"/>
        <v>42200</v>
      </c>
      <c r="D12" s="61">
        <f t="shared" si="1"/>
        <v>42202</v>
      </c>
      <c r="E12" s="61">
        <f t="shared" si="2"/>
        <v>42206</v>
      </c>
      <c r="F12" s="36"/>
      <c r="G12" s="33"/>
      <c r="H12" s="33"/>
      <c r="I12" s="33"/>
      <c r="J12" s="33"/>
      <c r="K12" s="33"/>
    </row>
    <row r="13" spans="1:14" ht="16.5" customHeight="1">
      <c r="A13" s="59" t="s">
        <v>181</v>
      </c>
      <c r="B13" s="159" t="s">
        <v>195</v>
      </c>
      <c r="C13" s="61">
        <f t="shared" ref="C13" si="3">C12+7</f>
        <v>42207</v>
      </c>
      <c r="D13" s="61">
        <f t="shared" ref="D13" si="4">D12+7</f>
        <v>42209</v>
      </c>
      <c r="E13" s="61">
        <f t="shared" ref="E13" si="5">E12+7</f>
        <v>42213</v>
      </c>
      <c r="F13" s="36"/>
      <c r="G13" s="33"/>
      <c r="H13" s="33"/>
      <c r="I13" s="33"/>
      <c r="J13" s="33"/>
      <c r="K13" s="33"/>
    </row>
    <row r="14" spans="1:14" ht="16.5" customHeight="1">
      <c r="A14" s="118" t="s">
        <v>196</v>
      </c>
      <c r="B14" s="250" t="s">
        <v>197</v>
      </c>
      <c r="C14" s="62">
        <f t="shared" ref="C14" si="6">C13+7</f>
        <v>42214</v>
      </c>
      <c r="D14" s="62">
        <f t="shared" ref="D14" si="7">D13+7</f>
        <v>42216</v>
      </c>
      <c r="E14" s="62">
        <f t="shared" ref="E14" si="8">E13+7</f>
        <v>42220</v>
      </c>
      <c r="F14" s="36"/>
      <c r="G14" s="33"/>
      <c r="H14" s="33"/>
      <c r="I14" s="33"/>
      <c r="J14" s="33"/>
      <c r="K14" s="33"/>
    </row>
    <row r="15" spans="1:14" ht="16.5" customHeight="1">
      <c r="A15" s="166"/>
      <c r="B15" s="159"/>
      <c r="C15" s="42"/>
      <c r="D15" s="42"/>
      <c r="E15" s="42"/>
      <c r="F15" s="36"/>
      <c r="G15" s="33"/>
      <c r="H15" s="33"/>
      <c r="I15" s="33"/>
      <c r="J15" s="33"/>
      <c r="K15" s="33"/>
    </row>
    <row r="16" spans="1:14" ht="20.25" customHeight="1">
      <c r="A16" s="312" t="s">
        <v>36</v>
      </c>
      <c r="B16" s="313"/>
      <c r="C16" s="313"/>
      <c r="D16" s="313"/>
      <c r="E16" s="314"/>
      <c r="F16" s="36"/>
      <c r="G16" s="33"/>
      <c r="H16" s="33"/>
      <c r="I16" s="33"/>
      <c r="J16" s="33"/>
      <c r="K16" s="33"/>
    </row>
    <row r="17" spans="1:11" ht="16.5" customHeight="1">
      <c r="A17" s="122" t="s">
        <v>0</v>
      </c>
      <c r="B17" s="122" t="s">
        <v>1</v>
      </c>
      <c r="C17" s="123" t="s">
        <v>2</v>
      </c>
      <c r="D17" s="124" t="s">
        <v>11</v>
      </c>
      <c r="E17" s="125" t="s">
        <v>10</v>
      </c>
      <c r="F17" s="36"/>
      <c r="G17" s="33"/>
      <c r="H17" s="33"/>
      <c r="I17" s="33"/>
      <c r="J17" s="33"/>
      <c r="K17" s="33"/>
    </row>
    <row r="18" spans="1:11" ht="16.5" customHeight="1">
      <c r="A18" s="59" t="s">
        <v>180</v>
      </c>
      <c r="B18" s="158" t="s">
        <v>185</v>
      </c>
      <c r="C18" s="61">
        <v>42181</v>
      </c>
      <c r="D18" s="61">
        <v>42185</v>
      </c>
      <c r="E18" s="61">
        <v>42190</v>
      </c>
      <c r="F18" s="36"/>
      <c r="G18" s="33"/>
      <c r="H18" s="33"/>
      <c r="I18" s="33"/>
      <c r="J18" s="33"/>
      <c r="K18" s="33"/>
    </row>
    <row r="19" spans="1:11" ht="16.5" customHeight="1">
      <c r="A19" s="59" t="s">
        <v>105</v>
      </c>
      <c r="B19" s="158" t="s">
        <v>185</v>
      </c>
      <c r="C19" s="61">
        <f t="shared" ref="C19:C24" si="9">C18+7</f>
        <v>42188</v>
      </c>
      <c r="D19" s="61">
        <f t="shared" ref="D19:D24" si="10">D18+7</f>
        <v>42192</v>
      </c>
      <c r="E19" s="61">
        <f t="shared" ref="E19:E24" si="11">E18+7</f>
        <v>42197</v>
      </c>
      <c r="F19" s="36"/>
      <c r="G19" s="33"/>
      <c r="H19" s="33"/>
      <c r="I19" s="33"/>
      <c r="J19" s="33"/>
      <c r="K19" s="33"/>
    </row>
    <row r="20" spans="1:11" ht="16.5" customHeight="1">
      <c r="A20" s="59" t="s">
        <v>179</v>
      </c>
      <c r="B20" s="158" t="s">
        <v>198</v>
      </c>
      <c r="C20" s="61">
        <f t="shared" si="9"/>
        <v>42195</v>
      </c>
      <c r="D20" s="61">
        <f t="shared" si="10"/>
        <v>42199</v>
      </c>
      <c r="E20" s="61">
        <f t="shared" si="11"/>
        <v>42204</v>
      </c>
      <c r="F20" s="36"/>
      <c r="G20" s="33"/>
      <c r="H20" s="33"/>
      <c r="I20" s="33"/>
      <c r="J20" s="33"/>
      <c r="K20" s="33"/>
    </row>
    <row r="21" spans="1:11" ht="16.5" customHeight="1">
      <c r="A21" s="59" t="s">
        <v>180</v>
      </c>
      <c r="B21" s="158" t="s">
        <v>198</v>
      </c>
      <c r="C21" s="61">
        <f t="shared" si="9"/>
        <v>42202</v>
      </c>
      <c r="D21" s="61">
        <f t="shared" si="10"/>
        <v>42206</v>
      </c>
      <c r="E21" s="61">
        <f t="shared" si="11"/>
        <v>42211</v>
      </c>
      <c r="F21" s="36"/>
      <c r="G21" s="33"/>
    </row>
    <row r="22" spans="1:11" ht="16.5" customHeight="1">
      <c r="A22" s="59" t="s">
        <v>105</v>
      </c>
      <c r="B22" s="158" t="s">
        <v>198</v>
      </c>
      <c r="C22" s="61">
        <f t="shared" si="9"/>
        <v>42209</v>
      </c>
      <c r="D22" s="61">
        <f t="shared" si="10"/>
        <v>42213</v>
      </c>
      <c r="E22" s="61">
        <f t="shared" si="11"/>
        <v>42218</v>
      </c>
      <c r="F22" s="36"/>
      <c r="G22" s="33"/>
    </row>
    <row r="23" spans="1:11" ht="16.5" customHeight="1">
      <c r="A23" s="59" t="s">
        <v>179</v>
      </c>
      <c r="B23" s="158" t="s">
        <v>199</v>
      </c>
      <c r="C23" s="61">
        <f t="shared" si="9"/>
        <v>42216</v>
      </c>
      <c r="D23" s="61">
        <f t="shared" si="10"/>
        <v>42220</v>
      </c>
      <c r="E23" s="61">
        <f t="shared" si="11"/>
        <v>42225</v>
      </c>
      <c r="F23" s="36"/>
      <c r="G23" s="33"/>
    </row>
    <row r="24" spans="1:11" ht="16.5" customHeight="1">
      <c r="A24" s="118" t="s">
        <v>200</v>
      </c>
      <c r="B24" s="178"/>
      <c r="C24" s="62">
        <f t="shared" si="9"/>
        <v>42223</v>
      </c>
      <c r="D24" s="62">
        <f t="shared" si="10"/>
        <v>42227</v>
      </c>
      <c r="E24" s="62">
        <f t="shared" si="11"/>
        <v>42232</v>
      </c>
      <c r="F24" s="36"/>
      <c r="G24" s="33"/>
    </row>
    <row r="25" spans="1:11" ht="16.5" customHeight="1">
      <c r="A25" s="58"/>
      <c r="B25" s="159"/>
      <c r="C25" s="42"/>
      <c r="D25" s="42"/>
      <c r="E25" s="42"/>
      <c r="F25" s="36"/>
      <c r="G25" s="33"/>
    </row>
    <row r="26" spans="1:11" ht="16.5" customHeight="1">
      <c r="A26" s="285" t="s">
        <v>8</v>
      </c>
      <c r="B26" s="286"/>
      <c r="C26" s="84" t="s">
        <v>23</v>
      </c>
      <c r="E26" s="84"/>
      <c r="F26" s="36"/>
      <c r="G26" s="33"/>
    </row>
    <row r="27" spans="1:11" ht="16.5" customHeight="1">
      <c r="A27" s="81" t="s">
        <v>15</v>
      </c>
      <c r="B27" s="160"/>
      <c r="C27" s="100" t="s">
        <v>35</v>
      </c>
      <c r="E27" s="100"/>
      <c r="F27" s="36"/>
      <c r="G27" s="33"/>
    </row>
    <row r="28" spans="1:11" ht="16.5" customHeight="1">
      <c r="A28" s="101"/>
      <c r="B28" s="161"/>
      <c r="C28" s="100"/>
      <c r="E28" s="100"/>
      <c r="F28" s="36"/>
      <c r="G28" s="33"/>
    </row>
    <row r="29" spans="1:11" ht="16.5" customHeight="1">
      <c r="A29" s="101" t="s">
        <v>29</v>
      </c>
      <c r="B29" s="161"/>
      <c r="C29" s="100" t="s">
        <v>33</v>
      </c>
      <c r="E29" s="100"/>
      <c r="F29" s="36"/>
      <c r="G29" s="33"/>
    </row>
    <row r="30" spans="1:11" ht="16.5" customHeight="1">
      <c r="A30" s="81" t="s">
        <v>27</v>
      </c>
      <c r="B30" s="160"/>
      <c r="C30" s="100" t="s">
        <v>30</v>
      </c>
      <c r="E30" s="100"/>
      <c r="F30" s="36"/>
      <c r="G30" s="33"/>
    </row>
    <row r="31" spans="1:11" ht="16.5" customHeight="1">
      <c r="A31" s="78"/>
      <c r="B31" s="162"/>
      <c r="C31" s="79"/>
      <c r="D31" s="79"/>
      <c r="E31" s="79"/>
      <c r="F31" s="36"/>
      <c r="G31" s="33"/>
    </row>
    <row r="32" spans="1:11" ht="16.5" customHeight="1">
      <c r="A32" s="109" t="s">
        <v>7</v>
      </c>
      <c r="B32" s="162"/>
      <c r="C32" s="79"/>
      <c r="D32" s="79"/>
      <c r="E32" s="79"/>
      <c r="F32" s="36"/>
    </row>
    <row r="33" spans="1:9" ht="16.5" customHeight="1">
      <c r="A33" s="107" t="s">
        <v>16</v>
      </c>
      <c r="B33" s="163"/>
      <c r="C33" s="108"/>
      <c r="D33" s="108"/>
      <c r="E33" s="108"/>
      <c r="F33" s="36"/>
    </row>
    <row r="34" spans="1:9" ht="18" customHeight="1">
      <c r="A34" s="103" t="s">
        <v>5</v>
      </c>
      <c r="B34" s="164"/>
      <c r="C34" s="105" t="s">
        <v>6</v>
      </c>
      <c r="D34" s="106"/>
      <c r="E34" s="105" t="s">
        <v>22</v>
      </c>
      <c r="F34" s="36"/>
    </row>
    <row r="35" spans="1:9" ht="16.5" customHeight="1">
      <c r="A35" s="103" t="s">
        <v>3</v>
      </c>
      <c r="B35" s="164"/>
      <c r="C35" s="105" t="s">
        <v>4</v>
      </c>
      <c r="D35" s="106"/>
      <c r="E35" s="105" t="s">
        <v>19</v>
      </c>
      <c r="F35" s="36"/>
    </row>
    <row r="36" spans="1:9" ht="16.5" customHeight="1">
      <c r="A36" s="81"/>
      <c r="B36" s="160"/>
      <c r="C36" s="83"/>
      <c r="D36" s="84"/>
      <c r="E36" s="84"/>
      <c r="F36" s="36"/>
    </row>
    <row r="37" spans="1:9" ht="16.5" customHeight="1">
      <c r="A37" s="107" t="s">
        <v>38</v>
      </c>
      <c r="B37" s="163"/>
      <c r="C37" s="108"/>
      <c r="D37" s="108"/>
      <c r="E37" s="108"/>
      <c r="F37" s="36"/>
    </row>
    <row r="38" spans="1:9" ht="16.5" customHeight="1">
      <c r="A38" s="103" t="s">
        <v>48</v>
      </c>
      <c r="B38" s="164"/>
      <c r="C38" s="105" t="s">
        <v>49</v>
      </c>
      <c r="D38" s="106"/>
      <c r="E38" s="105" t="s">
        <v>54</v>
      </c>
      <c r="F38" s="36"/>
    </row>
    <row r="39" spans="1:9" ht="16.5" customHeight="1">
      <c r="A39" s="103" t="s">
        <v>50</v>
      </c>
      <c r="B39" s="164"/>
      <c r="C39" s="105" t="s">
        <v>51</v>
      </c>
      <c r="D39" s="106"/>
      <c r="E39" s="105" t="s">
        <v>55</v>
      </c>
      <c r="F39" s="36"/>
      <c r="G39" s="36"/>
    </row>
    <row r="40" spans="1:9" ht="16.5" customHeight="1">
      <c r="A40" s="103" t="s">
        <v>52</v>
      </c>
      <c r="B40" s="164"/>
      <c r="C40" s="105" t="s">
        <v>53</v>
      </c>
      <c r="D40" s="106"/>
      <c r="E40" s="105" t="s">
        <v>56</v>
      </c>
      <c r="F40" s="36"/>
      <c r="G40" s="36"/>
    </row>
    <row r="41" spans="1:9" ht="16.5" customHeight="1">
      <c r="F41" s="36"/>
      <c r="G41" s="36"/>
    </row>
    <row r="42" spans="1:9" ht="16.5" customHeight="1">
      <c r="B42" s="165"/>
      <c r="D42" s="1"/>
      <c r="F42" s="36"/>
      <c r="G42" s="36"/>
    </row>
    <row r="43" spans="1:9" ht="16.5" customHeight="1">
      <c r="F43" s="36"/>
      <c r="G43" s="36"/>
    </row>
    <row r="44" spans="1:9" ht="16.5" customHeight="1">
      <c r="F44" s="36"/>
      <c r="G44" s="36"/>
    </row>
    <row r="45" spans="1:9" ht="16.5" customHeight="1">
      <c r="F45" s="69"/>
      <c r="G45" s="36"/>
    </row>
    <row r="46" spans="1:9" ht="16.5" customHeight="1">
      <c r="F46" s="84"/>
      <c r="G46" s="36"/>
      <c r="H46" s="71"/>
      <c r="I46" s="36"/>
    </row>
    <row r="47" spans="1:9" ht="24" customHeight="1">
      <c r="F47" s="84"/>
      <c r="G47" s="36"/>
      <c r="H47" s="83"/>
    </row>
    <row r="48" spans="1:9">
      <c r="F48" s="100"/>
      <c r="G48" s="36"/>
      <c r="H48" s="83"/>
    </row>
    <row r="49" spans="6:9" ht="16.5" customHeight="1">
      <c r="F49" s="100"/>
      <c r="G49" s="36"/>
      <c r="H49" s="108"/>
    </row>
    <row r="50" spans="6:9" ht="16.5" customHeight="1">
      <c r="F50" s="100"/>
      <c r="G50" s="57"/>
      <c r="H50" s="83"/>
    </row>
    <row r="51" spans="6:9">
      <c r="F51" s="100"/>
      <c r="G51" s="83"/>
      <c r="H51" s="83"/>
    </row>
    <row r="52" spans="6:9">
      <c r="F52" s="79"/>
      <c r="G52" s="108"/>
    </row>
    <row r="53" spans="6:9">
      <c r="F53" s="79"/>
    </row>
    <row r="54" spans="6:9">
      <c r="F54" s="108"/>
    </row>
    <row r="59" spans="6:9" ht="16.5" customHeight="1"/>
    <row r="62" spans="6:9">
      <c r="I62" s="68"/>
    </row>
    <row r="63" spans="6:9" ht="16.5" customHeight="1"/>
    <row r="64" spans="6:9" ht="16.5" customHeight="1"/>
    <row r="65" spans="10:10" ht="17.25" customHeight="1"/>
    <row r="66" spans="10:10" ht="18" customHeight="1"/>
    <row r="67" spans="10:10" ht="17.25" customHeight="1"/>
    <row r="68" spans="10:10">
      <c r="J68" s="68"/>
    </row>
    <row r="102" spans="9:13">
      <c r="I102" s="41"/>
    </row>
    <row r="103" spans="9:13">
      <c r="I103" s="41"/>
    </row>
    <row r="104" spans="9:13">
      <c r="I104" s="80"/>
    </row>
    <row r="105" spans="9:13">
      <c r="I105" s="79"/>
    </row>
    <row r="106" spans="9:13">
      <c r="I106" s="108"/>
    </row>
    <row r="107" spans="9:13">
      <c r="I107" s="83"/>
    </row>
    <row r="108" spans="9:13" ht="15" customHeight="1">
      <c r="I108" s="83"/>
      <c r="J108" s="41"/>
      <c r="K108" s="4"/>
      <c r="L108" s="4"/>
      <c r="M108" s="4"/>
    </row>
    <row r="109" spans="9:13">
      <c r="I109" s="83"/>
      <c r="J109" s="41"/>
      <c r="K109" s="4"/>
      <c r="L109" s="4"/>
      <c r="M109" s="4"/>
    </row>
    <row r="110" spans="9:13">
      <c r="I110" s="108"/>
      <c r="J110" s="80"/>
      <c r="K110" s="4"/>
      <c r="L110" s="4"/>
      <c r="M110" s="4"/>
    </row>
    <row r="111" spans="9:13">
      <c r="I111" s="83"/>
      <c r="J111" s="79"/>
      <c r="K111" s="4"/>
      <c r="L111" s="4"/>
      <c r="M111" s="4"/>
    </row>
    <row r="112" spans="9:13">
      <c r="I112" s="83"/>
      <c r="J112" s="108"/>
      <c r="K112" s="4"/>
      <c r="L112" s="4"/>
      <c r="M112" s="4"/>
    </row>
    <row r="113" spans="1:13">
      <c r="J113" s="84"/>
      <c r="K113" s="4"/>
      <c r="L113" s="4"/>
      <c r="M113" s="4"/>
    </row>
    <row r="114" spans="1:13">
      <c r="J114" s="84"/>
      <c r="K114" s="4"/>
      <c r="L114" s="4"/>
      <c r="M114" s="4"/>
    </row>
    <row r="115" spans="1:13">
      <c r="J115" s="84"/>
      <c r="K115" s="4"/>
      <c r="L115" s="4"/>
      <c r="M115" s="4"/>
    </row>
    <row r="116" spans="1:13">
      <c r="J116" s="108"/>
      <c r="K116" s="4"/>
      <c r="L116" s="4"/>
      <c r="M116" s="4"/>
    </row>
    <row r="117" spans="1:13">
      <c r="J117" s="84"/>
      <c r="K117" s="4"/>
      <c r="L117" s="4"/>
      <c r="M117" s="4"/>
    </row>
    <row r="118" spans="1:13">
      <c r="J118" s="84"/>
      <c r="K118" s="4"/>
      <c r="L118" s="4"/>
      <c r="M118" s="4"/>
    </row>
    <row r="121" spans="1:13">
      <c r="J121" s="46"/>
      <c r="K121" s="46"/>
      <c r="L121" s="46"/>
    </row>
    <row r="122" spans="1:13">
      <c r="J122" s="46"/>
      <c r="K122" s="46"/>
      <c r="L122" s="46"/>
    </row>
    <row r="127" spans="1:13" s="46" customFormat="1">
      <c r="A127" s="39"/>
      <c r="B127" s="155"/>
      <c r="C127" s="1"/>
      <c r="D127" s="14"/>
      <c r="E127" s="1"/>
      <c r="F127" s="1"/>
      <c r="G127" s="1"/>
      <c r="H127" s="1"/>
      <c r="J127" s="1"/>
      <c r="K127" s="1"/>
      <c r="L127" s="1"/>
    </row>
    <row r="128" spans="1:13" s="46" customFormat="1">
      <c r="A128" s="39"/>
      <c r="B128" s="155"/>
      <c r="C128" s="1"/>
      <c r="D128" s="14"/>
      <c r="E128" s="1"/>
      <c r="F128" s="1"/>
      <c r="G128" s="1"/>
      <c r="H128" s="1"/>
      <c r="J128" s="1"/>
      <c r="K128" s="1"/>
      <c r="L128" s="1"/>
    </row>
  </sheetData>
  <mergeCells count="3">
    <mergeCell ref="A26:B26"/>
    <mergeCell ref="A7:E7"/>
    <mergeCell ref="A16:E16"/>
  </mergeCells>
  <phoneticPr fontId="2" type="noConversion"/>
  <hyperlinks>
    <hyperlink ref="G3" location="INDEX!A40" display="Consol Team"/>
    <hyperlink ref="G2" location="INDEX!A37" display="Sale &amp; MKT"/>
  </hyperlinks>
  <pageMargins left="0.74803149606299213" right="0.35433070866141736" top="0.39370078740157483" bottom="0.39370078740157483" header="0.51181102362204722" footer="0.51181102362204722"/>
  <pageSetup paperSize="9" scale="62" fitToHeight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17"/>
  <sheetViews>
    <sheetView showGridLines="0" topLeftCell="A5" zoomScale="95" zoomScaleNormal="95" workbookViewId="0">
      <selection activeCell="F14" sqref="F14"/>
    </sheetView>
  </sheetViews>
  <sheetFormatPr defaultRowHeight="15.75"/>
  <cols>
    <col min="1" max="1" width="24.375" style="39" customWidth="1"/>
    <col min="2" max="2" width="13.375" style="51" customWidth="1"/>
    <col min="3" max="3" width="17.625" style="1" customWidth="1"/>
    <col min="4" max="4" width="17.625" style="14" customWidth="1"/>
    <col min="5" max="8" width="17.625" style="1" customWidth="1"/>
    <col min="9" max="16384" width="9" style="1"/>
  </cols>
  <sheetData>
    <row r="1" spans="1:14" s="2" customFormat="1" ht="33" customHeight="1">
      <c r="A1" s="47"/>
      <c r="B1" s="50"/>
      <c r="C1" s="73"/>
      <c r="D1" s="37"/>
      <c r="E1" s="73"/>
      <c r="F1" s="73"/>
      <c r="G1" s="149" t="s">
        <v>58</v>
      </c>
      <c r="H1" s="149"/>
    </row>
    <row r="2" spans="1:14" s="2" customFormat="1" ht="28.5" customHeight="1">
      <c r="A2" s="47"/>
      <c r="B2" s="50"/>
      <c r="C2" s="73"/>
      <c r="D2" s="37"/>
      <c r="E2" s="73"/>
      <c r="F2" s="73"/>
      <c r="G2" s="149" t="s">
        <v>24</v>
      </c>
      <c r="H2" s="72"/>
      <c r="I2" s="3"/>
    </row>
    <row r="3" spans="1:14" s="2" customFormat="1" ht="19.5" customHeight="1">
      <c r="A3" s="47"/>
      <c r="B3" s="50"/>
      <c r="C3" s="73"/>
      <c r="D3" s="37"/>
      <c r="E3" s="73"/>
      <c r="F3" s="73"/>
      <c r="G3" s="126" t="s">
        <v>47</v>
      </c>
      <c r="H3" s="72"/>
      <c r="I3" s="3"/>
    </row>
    <row r="4" spans="1:14" s="2" customFormat="1" ht="14.25" customHeight="1">
      <c r="A4" s="39"/>
      <c r="B4" s="51"/>
      <c r="C4" s="14"/>
      <c r="D4" s="14"/>
      <c r="E4" s="1"/>
      <c r="F4" s="1"/>
      <c r="I4" s="3"/>
    </row>
    <row r="5" spans="1:14" s="2" customFormat="1" ht="36" customHeight="1">
      <c r="A5" s="48"/>
      <c r="B5" s="52"/>
      <c r="C5" s="77"/>
      <c r="D5" s="38"/>
      <c r="E5" s="77"/>
      <c r="F5" s="77"/>
      <c r="G5" s="77"/>
      <c r="H5" s="44"/>
      <c r="I5" s="3"/>
    </row>
    <row r="6" spans="1:14" s="2" customFormat="1" ht="16.5" customHeight="1">
      <c r="A6" s="49"/>
      <c r="B6" s="53"/>
      <c r="C6" s="32"/>
      <c r="D6" s="32"/>
      <c r="E6" s="31"/>
      <c r="F6" s="33"/>
      <c r="G6" s="76" t="s">
        <v>13</v>
      </c>
      <c r="H6" s="75">
        <f ca="1">NOW()</f>
        <v>42188.662939236114</v>
      </c>
      <c r="I6" s="35"/>
      <c r="J6" s="34"/>
      <c r="K6" s="34"/>
      <c r="L6" s="34"/>
      <c r="M6" s="34"/>
      <c r="N6" s="34"/>
    </row>
    <row r="7" spans="1:14" ht="22.5" customHeight="1">
      <c r="A7" s="312" t="s">
        <v>232</v>
      </c>
      <c r="B7" s="313"/>
      <c r="C7" s="313"/>
      <c r="D7" s="313"/>
      <c r="E7" s="314"/>
      <c r="F7" s="71"/>
      <c r="G7" s="33"/>
      <c r="H7" s="33"/>
      <c r="I7" s="33"/>
      <c r="J7" s="33"/>
      <c r="K7" s="33"/>
      <c r="L7" s="33"/>
    </row>
    <row r="8" spans="1:14" ht="18.75" customHeight="1">
      <c r="A8" s="122" t="s">
        <v>61</v>
      </c>
      <c r="B8" s="122" t="s">
        <v>62</v>
      </c>
      <c r="C8" s="123" t="s">
        <v>63</v>
      </c>
      <c r="D8" s="124" t="s">
        <v>64</v>
      </c>
      <c r="E8" s="125" t="s">
        <v>65</v>
      </c>
      <c r="F8" s="13"/>
      <c r="G8" s="33"/>
      <c r="H8" s="33"/>
      <c r="I8" s="33"/>
      <c r="J8" s="33"/>
      <c r="K8" s="33"/>
      <c r="L8" s="33"/>
    </row>
    <row r="9" spans="1:14" ht="18" hidden="1" customHeight="1">
      <c r="A9" s="59"/>
      <c r="B9" s="117"/>
      <c r="C9" s="60"/>
      <c r="D9" s="60"/>
      <c r="E9" s="70"/>
      <c r="F9" s="84"/>
      <c r="G9" s="33"/>
      <c r="H9" s="33"/>
      <c r="I9" s="33"/>
      <c r="J9" s="33"/>
      <c r="K9" s="33"/>
      <c r="L9" s="33"/>
    </row>
    <row r="10" spans="1:14" ht="18" hidden="1" customHeight="1">
      <c r="A10" s="65"/>
      <c r="B10" s="66"/>
      <c r="C10" s="63"/>
      <c r="D10" s="63"/>
      <c r="E10" s="63"/>
      <c r="F10" s="100"/>
      <c r="G10" s="33"/>
      <c r="H10" s="33"/>
      <c r="I10" s="33"/>
      <c r="J10" s="33"/>
      <c r="K10" s="33"/>
      <c r="L10" s="33"/>
    </row>
    <row r="11" spans="1:14" ht="18" hidden="1" customHeight="1">
      <c r="A11" s="116"/>
      <c r="B11" s="116"/>
      <c r="C11" s="64"/>
      <c r="D11" s="63"/>
      <c r="E11" s="63"/>
      <c r="F11" s="98"/>
      <c r="G11" s="36"/>
      <c r="H11" s="33"/>
      <c r="I11" s="33"/>
      <c r="J11" s="33"/>
      <c r="K11" s="33"/>
      <c r="L11" s="33"/>
    </row>
    <row r="12" spans="1:14" ht="16.5" customHeight="1">
      <c r="A12" s="59" t="s">
        <v>233</v>
      </c>
      <c r="B12" s="158" t="s">
        <v>234</v>
      </c>
      <c r="C12" s="61">
        <v>42188</v>
      </c>
      <c r="D12" s="61">
        <v>42194</v>
      </c>
      <c r="E12" s="121">
        <f>D12+34</f>
        <v>42228</v>
      </c>
      <c r="F12" s="33"/>
      <c r="G12" s="33"/>
    </row>
    <row r="13" spans="1:14" ht="16.5" customHeight="1">
      <c r="A13" s="59" t="s">
        <v>235</v>
      </c>
      <c r="B13" s="158" t="s">
        <v>236</v>
      </c>
      <c r="C13" s="61">
        <v>42195</v>
      </c>
      <c r="D13" s="61">
        <v>42201</v>
      </c>
      <c r="E13" s="121">
        <f t="shared" ref="E13:E14" si="0">D13+34</f>
        <v>42235</v>
      </c>
    </row>
    <row r="14" spans="1:14" ht="16.5" customHeight="1">
      <c r="A14" s="59" t="s">
        <v>237</v>
      </c>
      <c r="B14" s="158" t="s">
        <v>238</v>
      </c>
      <c r="C14" s="61">
        <v>42205</v>
      </c>
      <c r="D14" s="61">
        <v>42208</v>
      </c>
      <c r="E14" s="121">
        <f t="shared" si="0"/>
        <v>42242</v>
      </c>
    </row>
    <row r="15" spans="1:14" ht="16.5" customHeight="1">
      <c r="A15" s="118" t="s">
        <v>239</v>
      </c>
      <c r="B15" s="178"/>
      <c r="C15" s="62">
        <f>C14+7</f>
        <v>42212</v>
      </c>
      <c r="D15" s="62">
        <f>D14+7</f>
        <v>42215</v>
      </c>
      <c r="E15" s="62">
        <f>D15+34</f>
        <v>42249</v>
      </c>
    </row>
    <row r="16" spans="1:14" ht="16.5" customHeight="1">
      <c r="A16" s="58"/>
      <c r="B16" s="58"/>
      <c r="C16" s="42"/>
      <c r="D16" s="42"/>
      <c r="E16" s="42"/>
    </row>
    <row r="17" spans="1:9" ht="15.75" customHeight="1">
      <c r="A17" s="285" t="s">
        <v>8</v>
      </c>
      <c r="B17" s="286"/>
      <c r="C17" s="84" t="s">
        <v>23</v>
      </c>
      <c r="E17" s="84"/>
    </row>
    <row r="18" spans="1:9" ht="16.5" customHeight="1">
      <c r="A18" s="81" t="s">
        <v>15</v>
      </c>
      <c r="B18" s="99"/>
      <c r="C18" s="100" t="s">
        <v>35</v>
      </c>
      <c r="E18" s="100"/>
      <c r="H18" s="83"/>
    </row>
    <row r="19" spans="1:9" ht="16.5" customHeight="1">
      <c r="A19" s="101"/>
      <c r="B19" s="102"/>
      <c r="C19" s="100"/>
      <c r="E19" s="100"/>
      <c r="H19" s="108"/>
    </row>
    <row r="20" spans="1:9" ht="16.5" customHeight="1">
      <c r="A20" s="101" t="s">
        <v>29</v>
      </c>
      <c r="B20" s="102"/>
      <c r="C20" s="100" t="s">
        <v>33</v>
      </c>
      <c r="E20" s="100"/>
      <c r="H20" s="108"/>
    </row>
    <row r="21" spans="1:9" ht="16.5" customHeight="1">
      <c r="A21" s="81" t="s">
        <v>27</v>
      </c>
      <c r="B21" s="99"/>
      <c r="C21" s="100" t="s">
        <v>30</v>
      </c>
      <c r="E21" s="100"/>
      <c r="H21" s="108"/>
    </row>
    <row r="22" spans="1:9" ht="16.5" customHeight="1">
      <c r="A22" s="78"/>
      <c r="B22" s="79"/>
      <c r="C22" s="79"/>
      <c r="D22" s="79"/>
      <c r="E22" s="79"/>
      <c r="H22" s="108"/>
    </row>
    <row r="23" spans="1:9" ht="16.5" customHeight="1">
      <c r="A23" s="109" t="s">
        <v>7</v>
      </c>
      <c r="B23" s="79"/>
      <c r="C23" s="79"/>
      <c r="D23" s="79"/>
      <c r="E23" s="79"/>
      <c r="H23" s="108"/>
    </row>
    <row r="24" spans="1:9" ht="16.5" customHeight="1">
      <c r="A24" s="107" t="s">
        <v>16</v>
      </c>
      <c r="B24" s="108"/>
      <c r="C24" s="108"/>
      <c r="D24" s="108"/>
      <c r="E24" s="108"/>
      <c r="H24" s="108"/>
    </row>
    <row r="25" spans="1:9" ht="16.5" customHeight="1">
      <c r="A25" s="103" t="s">
        <v>5</v>
      </c>
      <c r="B25" s="104"/>
      <c r="C25" s="105" t="s">
        <v>6</v>
      </c>
      <c r="D25" s="106"/>
      <c r="E25" s="105" t="s">
        <v>20</v>
      </c>
      <c r="H25" s="108"/>
    </row>
    <row r="26" spans="1:9" ht="16.5" customHeight="1">
      <c r="A26" s="103" t="s">
        <v>3</v>
      </c>
      <c r="B26" s="104"/>
      <c r="C26" s="105" t="s">
        <v>4</v>
      </c>
      <c r="D26" s="106"/>
      <c r="E26" s="105" t="s">
        <v>21</v>
      </c>
      <c r="H26" s="83"/>
      <c r="I26" s="36"/>
    </row>
    <row r="27" spans="1:9" ht="16.5" customHeight="1">
      <c r="A27" s="81"/>
      <c r="B27" s="82"/>
      <c r="C27" s="83"/>
      <c r="D27" s="84"/>
      <c r="E27" s="108"/>
      <c r="H27" s="83"/>
      <c r="I27" s="36"/>
    </row>
    <row r="28" spans="1:9" ht="16.5" customHeight="1">
      <c r="A28" s="107" t="s">
        <v>38</v>
      </c>
      <c r="B28" s="108"/>
      <c r="C28" s="108"/>
      <c r="D28" s="108"/>
      <c r="E28" s="108"/>
      <c r="I28" s="36"/>
    </row>
    <row r="29" spans="1:9" ht="16.5" customHeight="1">
      <c r="A29" s="103" t="s">
        <v>48</v>
      </c>
      <c r="B29" s="104"/>
      <c r="C29" s="105" t="s">
        <v>49</v>
      </c>
      <c r="D29" s="106"/>
      <c r="E29" s="105" t="s">
        <v>54</v>
      </c>
    </row>
    <row r="30" spans="1:9" ht="18" customHeight="1">
      <c r="A30" s="103" t="s">
        <v>50</v>
      </c>
      <c r="B30" s="104"/>
      <c r="C30" s="105" t="s">
        <v>51</v>
      </c>
      <c r="D30" s="106"/>
      <c r="E30" s="105" t="s">
        <v>55</v>
      </c>
      <c r="G30" s="79"/>
    </row>
    <row r="31" spans="1:9">
      <c r="A31" s="103" t="s">
        <v>52</v>
      </c>
      <c r="B31" s="104"/>
      <c r="C31" s="105" t="s">
        <v>53</v>
      </c>
      <c r="D31" s="106"/>
      <c r="E31" s="105" t="s">
        <v>56</v>
      </c>
      <c r="G31" s="79"/>
    </row>
    <row r="32" spans="1:9" ht="16.5" customHeight="1">
      <c r="G32" s="108"/>
    </row>
    <row r="33" spans="2:7" ht="16.5" customHeight="1">
      <c r="B33" s="39"/>
      <c r="D33" s="1"/>
      <c r="G33" s="33"/>
    </row>
    <row r="34" spans="2:7">
      <c r="G34" s="33"/>
    </row>
    <row r="35" spans="2:7">
      <c r="G35" s="83"/>
    </row>
    <row r="36" spans="2:7">
      <c r="G36" s="108"/>
    </row>
    <row r="37" spans="2:7">
      <c r="G37" s="33"/>
    </row>
    <row r="38" spans="2:7">
      <c r="G38" s="33"/>
    </row>
    <row r="42" spans="2:7" ht="16.5" customHeight="1"/>
    <row r="46" spans="2:7" ht="16.5" customHeight="1"/>
    <row r="47" spans="2:7" ht="16.5" customHeight="1"/>
    <row r="48" spans="2:7" ht="17.25" customHeight="1"/>
    <row r="49" spans="9:10" ht="18" customHeight="1"/>
    <row r="50" spans="9:10" ht="17.25" customHeight="1"/>
    <row r="51" spans="9:10">
      <c r="I51" s="68"/>
      <c r="J51" s="68"/>
    </row>
    <row r="91" spans="9:13" ht="15" customHeight="1">
      <c r="I91" s="41"/>
      <c r="J91" s="41"/>
      <c r="K91" s="4"/>
      <c r="L91" s="4"/>
      <c r="M91" s="4"/>
    </row>
    <row r="92" spans="9:13">
      <c r="I92" s="41"/>
      <c r="J92" s="41"/>
      <c r="K92" s="4"/>
      <c r="L92" s="4"/>
      <c r="M92" s="4"/>
    </row>
    <row r="93" spans="9:13">
      <c r="I93" s="80"/>
      <c r="J93" s="80"/>
      <c r="K93" s="4"/>
      <c r="L93" s="4"/>
      <c r="M93" s="4"/>
    </row>
    <row r="94" spans="9:13">
      <c r="I94" s="79"/>
      <c r="J94" s="79"/>
      <c r="K94" s="4"/>
      <c r="L94" s="4"/>
      <c r="M94" s="4"/>
    </row>
    <row r="95" spans="9:13">
      <c r="I95" s="108"/>
      <c r="J95" s="108"/>
      <c r="K95" s="4"/>
      <c r="L95" s="4"/>
      <c r="M95" s="4"/>
    </row>
    <row r="96" spans="9:13">
      <c r="I96" s="83"/>
      <c r="J96" s="84"/>
      <c r="K96" s="4"/>
      <c r="L96" s="4"/>
      <c r="M96" s="4"/>
    </row>
    <row r="97" spans="1:13">
      <c r="I97" s="83"/>
      <c r="J97" s="84"/>
      <c r="K97" s="4"/>
      <c r="L97" s="4"/>
      <c r="M97" s="4"/>
    </row>
    <row r="98" spans="1:13">
      <c r="I98" s="83"/>
      <c r="J98" s="84"/>
      <c r="K98" s="4"/>
      <c r="L98" s="4"/>
      <c r="M98" s="4"/>
    </row>
    <row r="99" spans="1:13">
      <c r="I99" s="108"/>
      <c r="J99" s="108"/>
      <c r="K99" s="4"/>
      <c r="L99" s="4"/>
      <c r="M99" s="4"/>
    </row>
    <row r="100" spans="1:13">
      <c r="I100" s="83"/>
      <c r="J100" s="84"/>
      <c r="K100" s="4"/>
      <c r="L100" s="4"/>
      <c r="M100" s="4"/>
    </row>
    <row r="101" spans="1:13">
      <c r="I101" s="83"/>
      <c r="J101" s="84"/>
      <c r="K101" s="4"/>
      <c r="L101" s="4"/>
      <c r="M101" s="4"/>
    </row>
    <row r="104" spans="1:13">
      <c r="J104" s="46"/>
      <c r="K104" s="46"/>
      <c r="L104" s="46"/>
    </row>
    <row r="105" spans="1:13">
      <c r="J105" s="46"/>
      <c r="K105" s="46"/>
      <c r="L105" s="46"/>
    </row>
    <row r="110" spans="1:13" s="46" customFormat="1">
      <c r="A110" s="39"/>
      <c r="B110" s="51"/>
      <c r="C110" s="1"/>
      <c r="D110" s="14"/>
      <c r="E110" s="1"/>
      <c r="F110" s="1"/>
      <c r="G110" s="1"/>
      <c r="H110" s="1"/>
      <c r="I110" s="1"/>
      <c r="J110" s="1"/>
      <c r="K110" s="1"/>
      <c r="L110" s="1"/>
    </row>
    <row r="111" spans="1:13" s="46" customFormat="1">
      <c r="A111" s="39"/>
      <c r="B111" s="51"/>
      <c r="C111" s="1"/>
      <c r="D111" s="14"/>
      <c r="E111" s="1"/>
      <c r="F111" s="1"/>
      <c r="G111" s="1"/>
      <c r="H111" s="1"/>
      <c r="I111" s="1"/>
      <c r="J111" s="1"/>
      <c r="K111" s="1"/>
      <c r="L111" s="1"/>
    </row>
    <row r="116" spans="9:9">
      <c r="I116" s="46"/>
    </row>
    <row r="117" spans="9:9">
      <c r="I117" s="46"/>
    </row>
  </sheetData>
  <mergeCells count="2">
    <mergeCell ref="A17:B17"/>
    <mergeCell ref="A7:E7"/>
  </mergeCells>
  <phoneticPr fontId="2" type="noConversion"/>
  <hyperlinks>
    <hyperlink ref="G3" location="INDEX!A40" display="Consol Team"/>
    <hyperlink ref="G2" location="INDEX!A37" display="Sale &amp; MKT"/>
  </hyperlinks>
  <pageMargins left="0.74803149606299213" right="0.35433070866141736" top="0.39370078740157483" bottom="0.39370078740157483" header="0.51181102362204722" footer="0.51181102362204722"/>
  <pageSetup paperSize="9" scale="56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65"/>
  <sheetViews>
    <sheetView topLeftCell="A10" workbookViewId="0">
      <selection activeCell="N20" sqref="N20"/>
    </sheetView>
  </sheetViews>
  <sheetFormatPr defaultRowHeight="16.5"/>
  <cols>
    <col min="1" max="1" width="10.75" style="72" customWidth="1"/>
    <col min="2" max="4" width="9" style="72"/>
    <col min="5" max="5" width="5.125" style="72" customWidth="1"/>
    <col min="6" max="6" width="10" style="72" customWidth="1"/>
    <col min="7" max="7" width="16.125" style="72" customWidth="1"/>
    <col min="8" max="8" width="14.25" style="72" customWidth="1"/>
    <col min="9" max="9" width="11.25" style="72" customWidth="1"/>
    <col min="10" max="10" width="9.125" style="72" customWidth="1"/>
    <col min="11" max="16384" width="9" style="72"/>
  </cols>
  <sheetData>
    <row r="1" spans="1:10">
      <c r="A1" s="191"/>
      <c r="B1" s="191"/>
      <c r="C1" s="191"/>
      <c r="D1" s="191"/>
      <c r="E1" s="191"/>
      <c r="F1" s="191"/>
      <c r="G1" s="192" t="s">
        <v>106</v>
      </c>
      <c r="H1" s="191"/>
      <c r="I1" s="191"/>
      <c r="J1" s="191"/>
    </row>
    <row r="2" spans="1:10" ht="20.25">
      <c r="A2" s="191"/>
      <c r="B2" s="193" t="s">
        <v>107</v>
      </c>
      <c r="C2" s="193"/>
      <c r="D2" s="193"/>
      <c r="E2" s="193"/>
      <c r="F2" s="193"/>
      <c r="G2" s="194"/>
      <c r="H2" s="191"/>
      <c r="I2" s="191"/>
      <c r="J2" s="191"/>
    </row>
    <row r="3" spans="1:10">
      <c r="A3" s="191"/>
      <c r="B3" s="195" t="s">
        <v>108</v>
      </c>
      <c r="C3" s="194"/>
      <c r="D3" s="194"/>
      <c r="E3" s="194"/>
      <c r="F3" s="194"/>
      <c r="G3" s="194"/>
      <c r="H3" s="191"/>
      <c r="I3" s="191"/>
      <c r="J3" s="191"/>
    </row>
    <row r="4" spans="1:10">
      <c r="A4" s="191"/>
      <c r="B4" s="192" t="s">
        <v>109</v>
      </c>
      <c r="C4" s="191"/>
      <c r="D4" s="191"/>
      <c r="E4" s="191"/>
      <c r="F4" s="191"/>
      <c r="G4" s="191"/>
      <c r="H4" s="191"/>
      <c r="I4" s="191"/>
      <c r="J4" s="191"/>
    </row>
    <row r="5" spans="1:10">
      <c r="A5" s="191"/>
      <c r="B5" s="192" t="s">
        <v>110</v>
      </c>
      <c r="C5" s="191"/>
      <c r="D5" s="191"/>
      <c r="E5" s="191"/>
      <c r="F5" s="191"/>
      <c r="G5" s="191"/>
      <c r="H5" s="191"/>
      <c r="I5" s="191"/>
      <c r="J5" s="191"/>
    </row>
    <row r="6" spans="1:10" ht="27">
      <c r="A6" s="352" t="s">
        <v>111</v>
      </c>
      <c r="B6" s="353"/>
      <c r="C6" s="353"/>
      <c r="D6" s="353"/>
      <c r="E6" s="353"/>
      <c r="F6" s="353"/>
      <c r="G6" s="353"/>
      <c r="H6" s="353"/>
      <c r="I6" s="353"/>
      <c r="J6" s="354"/>
    </row>
    <row r="7" spans="1:10">
      <c r="A7" s="196" t="s">
        <v>112</v>
      </c>
      <c r="B7" s="197"/>
      <c r="C7" s="197"/>
      <c r="D7" s="198"/>
      <c r="E7" s="196" t="s">
        <v>113</v>
      </c>
      <c r="F7" s="197"/>
      <c r="G7" s="197"/>
      <c r="H7" s="196" t="s">
        <v>114</v>
      </c>
      <c r="I7" s="197"/>
      <c r="J7" s="199"/>
    </row>
    <row r="8" spans="1:10">
      <c r="A8" s="200"/>
      <c r="B8" s="201"/>
      <c r="C8" s="201"/>
      <c r="D8" s="202"/>
      <c r="E8" s="346"/>
      <c r="F8" s="347"/>
      <c r="G8" s="348"/>
      <c r="H8" s="349"/>
      <c r="I8" s="350"/>
      <c r="J8" s="351"/>
    </row>
    <row r="9" spans="1:10">
      <c r="A9" s="203"/>
      <c r="B9" s="194"/>
      <c r="C9" s="194"/>
      <c r="D9" s="202"/>
      <c r="E9" s="318"/>
      <c r="F9" s="319"/>
      <c r="G9" s="320"/>
      <c r="H9" s="318"/>
      <c r="I9" s="319"/>
      <c r="J9" s="320"/>
    </row>
    <row r="10" spans="1:10">
      <c r="A10" s="203"/>
      <c r="B10" s="194"/>
      <c r="C10" s="194"/>
      <c r="D10" s="202"/>
      <c r="E10" s="204" t="s">
        <v>115</v>
      </c>
      <c r="F10" s="197"/>
      <c r="G10" s="198"/>
      <c r="H10" s="200" t="s">
        <v>116</v>
      </c>
      <c r="I10" s="201"/>
      <c r="J10" s="205"/>
    </row>
    <row r="11" spans="1:10">
      <c r="A11" s="203"/>
      <c r="B11" s="194"/>
      <c r="C11" s="194"/>
      <c r="D11" s="194"/>
      <c r="E11" s="346"/>
      <c r="F11" s="347"/>
      <c r="G11" s="348"/>
      <c r="H11" s="349"/>
      <c r="I11" s="350"/>
      <c r="J11" s="351"/>
    </row>
    <row r="12" spans="1:10">
      <c r="A12" s="203"/>
      <c r="B12" s="194"/>
      <c r="C12" s="194"/>
      <c r="D12" s="194"/>
      <c r="E12" s="318"/>
      <c r="F12" s="319"/>
      <c r="G12" s="320"/>
      <c r="H12" s="318"/>
      <c r="I12" s="319"/>
      <c r="J12" s="320"/>
    </row>
    <row r="13" spans="1:10">
      <c r="A13" s="206" t="s">
        <v>117</v>
      </c>
      <c r="B13" s="207"/>
      <c r="C13" s="207" t="s">
        <v>118</v>
      </c>
      <c r="D13" s="208"/>
      <c r="E13" s="196" t="s">
        <v>119</v>
      </c>
      <c r="F13" s="197"/>
      <c r="G13" s="199"/>
      <c r="H13" s="197" t="s">
        <v>120</v>
      </c>
      <c r="I13" s="197"/>
      <c r="J13" s="199"/>
    </row>
    <row r="14" spans="1:10">
      <c r="A14" s="196" t="s">
        <v>121</v>
      </c>
      <c r="B14" s="197"/>
      <c r="C14" s="197"/>
      <c r="D14" s="199"/>
      <c r="E14" s="209" t="s">
        <v>122</v>
      </c>
      <c r="F14" s="210"/>
      <c r="G14" s="211"/>
      <c r="H14" s="210" t="s">
        <v>123</v>
      </c>
      <c r="I14" s="210"/>
      <c r="J14" s="211"/>
    </row>
    <row r="15" spans="1:10">
      <c r="A15" s="203"/>
      <c r="B15" s="194"/>
      <c r="C15" s="194"/>
      <c r="D15" s="194"/>
      <c r="E15" s="203" t="s">
        <v>124</v>
      </c>
      <c r="F15" s="194"/>
      <c r="G15" s="202"/>
      <c r="H15" s="194" t="s">
        <v>124</v>
      </c>
      <c r="I15" s="194"/>
      <c r="J15" s="202"/>
    </row>
    <row r="16" spans="1:10">
      <c r="A16" s="212"/>
      <c r="B16" s="194"/>
      <c r="C16" s="194"/>
      <c r="D16" s="202"/>
      <c r="E16" s="203"/>
      <c r="F16" s="194"/>
      <c r="G16" s="202"/>
      <c r="H16" s="194"/>
      <c r="I16" s="194"/>
      <c r="J16" s="202"/>
    </row>
    <row r="17" spans="1:10">
      <c r="A17" s="212"/>
      <c r="B17" s="194"/>
      <c r="C17" s="194"/>
      <c r="D17" s="202"/>
      <c r="E17" s="203"/>
      <c r="F17" s="194"/>
      <c r="G17" s="202"/>
      <c r="H17" s="194"/>
      <c r="I17" s="194"/>
      <c r="J17" s="202"/>
    </row>
    <row r="18" spans="1:10">
      <c r="A18" s="203"/>
      <c r="B18" s="194"/>
      <c r="C18" s="194"/>
      <c r="D18" s="194"/>
      <c r="E18" s="206"/>
      <c r="F18" s="207"/>
      <c r="G18" s="208"/>
      <c r="H18" s="194"/>
      <c r="I18" s="194"/>
      <c r="J18" s="202"/>
    </row>
    <row r="19" spans="1:10">
      <c r="A19" s="203"/>
      <c r="B19" s="194"/>
      <c r="C19" s="194"/>
      <c r="D19" s="194"/>
      <c r="E19" s="196" t="s">
        <v>125</v>
      </c>
      <c r="F19" s="213"/>
      <c r="G19" s="198"/>
      <c r="H19" s="321" t="s">
        <v>126</v>
      </c>
      <c r="I19" s="322"/>
      <c r="J19" s="323"/>
    </row>
    <row r="20" spans="1:10">
      <c r="A20" s="206" t="s">
        <v>117</v>
      </c>
      <c r="B20" s="207"/>
      <c r="C20" s="207" t="s">
        <v>118</v>
      </c>
      <c r="D20" s="208"/>
      <c r="E20" s="203" t="s">
        <v>127</v>
      </c>
      <c r="F20" s="194"/>
      <c r="G20" s="214"/>
      <c r="H20" s="203" t="s">
        <v>128</v>
      </c>
      <c r="I20" s="194"/>
      <c r="J20" s="214"/>
    </row>
    <row r="21" spans="1:10">
      <c r="A21" s="196" t="s">
        <v>129</v>
      </c>
      <c r="B21" s="197"/>
      <c r="C21" s="213"/>
      <c r="D21" s="198"/>
      <c r="E21" s="324" t="s">
        <v>130</v>
      </c>
      <c r="F21" s="325"/>
      <c r="G21" s="326"/>
      <c r="H21" s="203" t="s">
        <v>131</v>
      </c>
      <c r="I21" s="194"/>
      <c r="J21" s="202"/>
    </row>
    <row r="22" spans="1:10">
      <c r="A22" s="203"/>
      <c r="B22" s="194"/>
      <c r="C22" s="194"/>
      <c r="D22" s="202"/>
      <c r="E22" s="327" t="s">
        <v>132</v>
      </c>
      <c r="F22" s="328"/>
      <c r="G22" s="329"/>
      <c r="H22" s="203" t="s">
        <v>133</v>
      </c>
      <c r="I22" s="194"/>
      <c r="J22" s="202"/>
    </row>
    <row r="23" spans="1:10">
      <c r="A23" s="203"/>
      <c r="B23" s="194"/>
      <c r="C23" s="194"/>
      <c r="D23" s="194"/>
      <c r="E23" s="196" t="s">
        <v>134</v>
      </c>
      <c r="F23" s="215"/>
      <c r="G23" s="215"/>
      <c r="H23" s="216" t="s">
        <v>135</v>
      </c>
      <c r="I23" s="217"/>
      <c r="J23" s="218"/>
    </row>
    <row r="24" spans="1:10">
      <c r="A24" s="203"/>
      <c r="B24" s="194"/>
      <c r="C24" s="194"/>
      <c r="D24" s="194"/>
      <c r="E24" s="219" t="s">
        <v>136</v>
      </c>
      <c r="F24" s="220"/>
      <c r="G24" s="221" t="s">
        <v>137</v>
      </c>
      <c r="H24" s="203" t="s">
        <v>138</v>
      </c>
      <c r="I24" s="194" t="s">
        <v>139</v>
      </c>
      <c r="J24" s="222"/>
    </row>
    <row r="25" spans="1:10">
      <c r="A25" s="203"/>
      <c r="B25" s="194"/>
      <c r="C25" s="194"/>
      <c r="D25" s="194"/>
      <c r="E25" s="203" t="s">
        <v>140</v>
      </c>
      <c r="F25" s="194"/>
      <c r="G25" s="194" t="s">
        <v>141</v>
      </c>
      <c r="H25" s="203" t="s">
        <v>142</v>
      </c>
      <c r="I25" s="194" t="s">
        <v>143</v>
      </c>
      <c r="J25" s="202"/>
    </row>
    <row r="26" spans="1:10">
      <c r="A26" s="203"/>
      <c r="B26" s="194"/>
      <c r="C26" s="194"/>
      <c r="D26" s="194"/>
      <c r="E26" s="203" t="s">
        <v>144</v>
      </c>
      <c r="F26" s="194"/>
      <c r="G26" s="194" t="s">
        <v>145</v>
      </c>
      <c r="H26" s="203" t="s">
        <v>146</v>
      </c>
      <c r="I26" s="191" t="s">
        <v>147</v>
      </c>
      <c r="J26" s="202"/>
    </row>
    <row r="27" spans="1:10">
      <c r="A27" s="206" t="s">
        <v>117</v>
      </c>
      <c r="B27" s="207"/>
      <c r="C27" s="207" t="s">
        <v>118</v>
      </c>
      <c r="D27" s="208"/>
      <c r="E27" s="206" t="s">
        <v>148</v>
      </c>
      <c r="F27" s="194"/>
      <c r="G27" s="194"/>
      <c r="H27" s="206" t="s">
        <v>149</v>
      </c>
      <c r="I27" s="194" t="s">
        <v>148</v>
      </c>
      <c r="J27" s="208"/>
    </row>
    <row r="28" spans="1:10">
      <c r="A28" s="196" t="s">
        <v>150</v>
      </c>
      <c r="B28" s="197"/>
      <c r="C28" s="197" t="s">
        <v>151</v>
      </c>
      <c r="D28" s="197"/>
      <c r="E28" s="197" t="s">
        <v>152</v>
      </c>
      <c r="F28" s="197"/>
      <c r="G28" s="197"/>
      <c r="H28" s="330" t="s">
        <v>153</v>
      </c>
      <c r="I28" s="332" t="s">
        <v>154</v>
      </c>
      <c r="J28" s="333"/>
    </row>
    <row r="29" spans="1:10">
      <c r="A29" s="223" t="s">
        <v>155</v>
      </c>
      <c r="B29" s="224"/>
      <c r="C29" s="225" t="s">
        <v>156</v>
      </c>
      <c r="D29" s="224"/>
      <c r="E29" s="225" t="s">
        <v>157</v>
      </c>
      <c r="F29" s="224"/>
      <c r="G29" s="224"/>
      <c r="H29" s="331"/>
      <c r="I29" s="334"/>
      <c r="J29" s="335"/>
    </row>
    <row r="30" spans="1:10">
      <c r="A30" s="203"/>
      <c r="B30" s="194"/>
      <c r="C30" s="194"/>
      <c r="D30" s="194"/>
      <c r="E30" s="194"/>
      <c r="F30" s="194"/>
      <c r="G30" s="194"/>
      <c r="H30" s="203"/>
      <c r="I30" s="194"/>
      <c r="J30" s="202"/>
    </row>
    <row r="31" spans="1:10">
      <c r="A31" s="203"/>
      <c r="B31" s="194"/>
      <c r="C31" s="194"/>
      <c r="D31" s="194"/>
      <c r="E31" s="194"/>
      <c r="F31" s="194"/>
      <c r="G31" s="194"/>
      <c r="H31" s="203"/>
      <c r="I31" s="194"/>
      <c r="J31" s="202"/>
    </row>
    <row r="32" spans="1:10">
      <c r="A32" s="203"/>
      <c r="B32" s="194"/>
      <c r="C32" s="194"/>
      <c r="D32" s="194"/>
      <c r="E32" s="194"/>
      <c r="F32" s="194"/>
      <c r="G32" s="194"/>
      <c r="H32" s="203"/>
      <c r="I32" s="194"/>
      <c r="J32" s="202"/>
    </row>
    <row r="33" spans="1:10">
      <c r="A33" s="226"/>
      <c r="B33" s="194"/>
      <c r="C33" s="194"/>
      <c r="D33" s="227"/>
      <c r="E33" s="227"/>
      <c r="F33" s="227"/>
      <c r="G33" s="194"/>
      <c r="H33" s="203"/>
      <c r="I33" s="228"/>
      <c r="J33" s="202"/>
    </row>
    <row r="34" spans="1:10">
      <c r="A34" s="226"/>
      <c r="B34" s="194"/>
      <c r="C34" s="194"/>
      <c r="D34" s="227"/>
      <c r="E34" s="227"/>
      <c r="F34" s="227"/>
      <c r="G34" s="194"/>
      <c r="H34" s="203"/>
      <c r="I34" s="228"/>
      <c r="J34" s="202"/>
    </row>
    <row r="35" spans="1:10">
      <c r="A35" s="226"/>
      <c r="B35" s="194"/>
      <c r="C35" s="194"/>
      <c r="D35" s="194"/>
      <c r="E35" s="194"/>
      <c r="F35" s="194"/>
      <c r="G35" s="229"/>
      <c r="H35" s="230"/>
      <c r="I35" s="228"/>
      <c r="J35" s="202"/>
    </row>
    <row r="36" spans="1:10">
      <c r="A36" s="226"/>
      <c r="B36" s="194"/>
      <c r="C36" s="194"/>
      <c r="D36" s="194"/>
      <c r="E36" s="231"/>
      <c r="F36" s="194"/>
      <c r="G36" s="194"/>
      <c r="H36" s="232"/>
      <c r="I36" s="228"/>
      <c r="J36" s="202"/>
    </row>
    <row r="37" spans="1:10">
      <c r="A37" s="226"/>
      <c r="B37" s="194"/>
      <c r="C37" s="194"/>
      <c r="D37" s="194"/>
      <c r="E37" s="194"/>
      <c r="F37" s="194"/>
      <c r="G37" s="194"/>
      <c r="H37" s="230"/>
      <c r="I37" s="228"/>
      <c r="J37" s="202"/>
    </row>
    <row r="38" spans="1:10">
      <c r="A38" s="226"/>
      <c r="B38" s="194"/>
      <c r="C38" s="194"/>
      <c r="D38" s="233"/>
      <c r="E38" s="233"/>
      <c r="F38" s="233"/>
      <c r="G38" s="194"/>
      <c r="H38" s="232"/>
      <c r="I38" s="228"/>
      <c r="J38" s="202"/>
    </row>
    <row r="39" spans="1:10">
      <c r="A39" s="234"/>
      <c r="B39" s="194"/>
      <c r="C39" s="194"/>
      <c r="D39" s="194"/>
      <c r="E39" s="194"/>
      <c r="F39" s="194"/>
      <c r="G39" s="202"/>
      <c r="H39" s="194"/>
      <c r="I39" s="228"/>
      <c r="J39" s="202"/>
    </row>
    <row r="40" spans="1:10">
      <c r="A40" s="203"/>
      <c r="B40" s="235"/>
      <c r="C40" s="235"/>
      <c r="D40" s="235"/>
      <c r="E40" s="235"/>
      <c r="F40" s="194"/>
      <c r="G40" s="202"/>
      <c r="H40" s="194"/>
      <c r="I40" s="228"/>
      <c r="J40" s="202"/>
    </row>
    <row r="41" spans="1:10">
      <c r="A41" s="203"/>
      <c r="B41" s="194"/>
      <c r="C41" s="194"/>
      <c r="D41" s="194"/>
      <c r="E41" s="194"/>
      <c r="F41" s="194"/>
      <c r="G41" s="202"/>
      <c r="H41" s="236"/>
      <c r="I41" s="228"/>
      <c r="J41" s="202"/>
    </row>
    <row r="42" spans="1:10">
      <c r="A42" s="336" t="s">
        <v>158</v>
      </c>
      <c r="B42" s="337"/>
      <c r="C42" s="337"/>
      <c r="D42" s="337"/>
      <c r="E42" s="337"/>
      <c r="F42" s="337"/>
      <c r="G42" s="338"/>
      <c r="H42" s="191"/>
      <c r="I42" s="228"/>
      <c r="J42" s="202"/>
    </row>
    <row r="43" spans="1:10">
      <c r="A43" s="339" t="s">
        <v>159</v>
      </c>
      <c r="B43" s="339"/>
      <c r="C43" s="339"/>
      <c r="D43" s="339"/>
      <c r="E43" s="339"/>
      <c r="F43" s="339"/>
      <c r="G43" s="340"/>
      <c r="H43" s="191"/>
      <c r="I43" s="228"/>
      <c r="J43" s="202"/>
    </row>
    <row r="44" spans="1:10">
      <c r="A44" s="237" t="s">
        <v>160</v>
      </c>
      <c r="B44" s="201"/>
      <c r="C44" s="201"/>
      <c r="D44" s="201"/>
      <c r="E44" s="194"/>
      <c r="F44" s="194"/>
      <c r="G44" s="202"/>
      <c r="H44" s="191"/>
      <c r="I44" s="228"/>
      <c r="J44" s="202"/>
    </row>
    <row r="45" spans="1:10">
      <c r="A45" s="203" t="s">
        <v>161</v>
      </c>
      <c r="B45" s="194"/>
      <c r="C45" s="194"/>
      <c r="D45" s="194"/>
      <c r="E45" s="194"/>
      <c r="F45" s="194"/>
      <c r="G45" s="202"/>
      <c r="H45" s="191"/>
      <c r="I45" s="194"/>
      <c r="J45" s="202"/>
    </row>
    <row r="46" spans="1:10">
      <c r="A46" s="203" t="s">
        <v>162</v>
      </c>
      <c r="B46" s="194"/>
      <c r="C46" s="194"/>
      <c r="D46" s="194"/>
      <c r="E46" s="194"/>
      <c r="F46" s="194"/>
      <c r="G46" s="194"/>
      <c r="H46" s="203"/>
      <c r="I46" s="194"/>
      <c r="J46" s="202"/>
    </row>
    <row r="47" spans="1:10">
      <c r="A47" s="203" t="s">
        <v>163</v>
      </c>
      <c r="B47" s="194"/>
      <c r="C47" s="194"/>
      <c r="D47" s="194"/>
      <c r="E47" s="194"/>
      <c r="F47" s="194"/>
      <c r="G47" s="194"/>
      <c r="H47" s="203"/>
      <c r="I47" s="194"/>
      <c r="J47" s="202"/>
    </row>
    <row r="48" spans="1:10">
      <c r="A48" s="194" t="s">
        <v>164</v>
      </c>
      <c r="B48" s="194"/>
      <c r="C48" s="341" t="s">
        <v>165</v>
      </c>
      <c r="D48" s="341"/>
      <c r="E48" s="341"/>
      <c r="F48" s="341"/>
      <c r="G48" s="342"/>
      <c r="H48" s="203"/>
      <c r="I48" s="194"/>
      <c r="J48" s="202"/>
    </row>
    <row r="49" spans="1:10">
      <c r="A49" s="207"/>
      <c r="B49" s="207"/>
      <c r="C49" s="343" t="s">
        <v>166</v>
      </c>
      <c r="D49" s="343"/>
      <c r="E49" s="343"/>
      <c r="F49" s="343"/>
      <c r="G49" s="344"/>
      <c r="H49" s="206"/>
      <c r="I49" s="207"/>
      <c r="J49" s="208"/>
    </row>
    <row r="50" spans="1:10">
      <c r="A50" s="238" t="s">
        <v>167</v>
      </c>
      <c r="B50" s="194"/>
      <c r="C50" s="194"/>
      <c r="D50" s="194"/>
      <c r="E50" s="194"/>
      <c r="F50" s="194"/>
      <c r="G50" s="194"/>
      <c r="H50" s="194"/>
      <c r="I50" s="194"/>
      <c r="J50" s="202"/>
    </row>
    <row r="51" spans="1:10">
      <c r="A51" s="239" t="s">
        <v>168</v>
      </c>
      <c r="B51" s="194"/>
      <c r="C51" s="194"/>
      <c r="D51" s="194"/>
      <c r="E51" s="194"/>
      <c r="F51" s="194"/>
      <c r="G51" s="194"/>
      <c r="H51" s="194"/>
      <c r="I51" s="194"/>
      <c r="J51" s="202"/>
    </row>
    <row r="52" spans="1:10">
      <c r="A52" s="240" t="s">
        <v>169</v>
      </c>
      <c r="B52" s="194"/>
      <c r="C52" s="194"/>
      <c r="D52" s="194"/>
      <c r="E52" s="194"/>
      <c r="F52" s="194"/>
      <c r="G52" s="194"/>
      <c r="H52" s="194"/>
      <c r="I52" s="194"/>
      <c r="J52" s="202"/>
    </row>
    <row r="53" spans="1:10">
      <c r="A53" s="241" t="s">
        <v>170</v>
      </c>
      <c r="B53" s="194"/>
      <c r="C53" s="194"/>
      <c r="D53" s="194"/>
      <c r="E53" s="194"/>
      <c r="F53" s="194"/>
      <c r="G53" s="194"/>
      <c r="H53" s="194"/>
      <c r="I53" s="194"/>
      <c r="J53" s="202"/>
    </row>
    <row r="54" spans="1:10">
      <c r="A54" s="240" t="s">
        <v>171</v>
      </c>
      <c r="B54" s="194"/>
      <c r="C54" s="194"/>
      <c r="D54" s="194"/>
      <c r="E54" s="194"/>
      <c r="F54" s="194"/>
      <c r="G54" s="194"/>
      <c r="H54" s="194"/>
      <c r="I54" s="194"/>
      <c r="J54" s="202"/>
    </row>
    <row r="55" spans="1:10">
      <c r="A55" s="239" t="s">
        <v>172</v>
      </c>
      <c r="B55" s="194"/>
      <c r="C55" s="194"/>
      <c r="D55" s="194"/>
      <c r="E55" s="194"/>
      <c r="F55" s="194"/>
      <c r="G55" s="194"/>
      <c r="H55" s="194"/>
      <c r="I55" s="194"/>
      <c r="J55" s="202"/>
    </row>
    <row r="56" spans="1:10">
      <c r="A56" s="240" t="s">
        <v>173</v>
      </c>
      <c r="B56" s="194"/>
      <c r="C56" s="194"/>
      <c r="D56" s="194"/>
      <c r="E56" s="194"/>
      <c r="F56" s="194"/>
      <c r="G56" s="194"/>
      <c r="H56" s="194" t="s">
        <v>174</v>
      </c>
      <c r="I56" s="194"/>
      <c r="J56" s="202"/>
    </row>
    <row r="57" spans="1:10">
      <c r="A57" s="239" t="s">
        <v>175</v>
      </c>
      <c r="B57" s="194"/>
      <c r="C57" s="194"/>
      <c r="D57" s="194"/>
      <c r="E57" s="194"/>
      <c r="F57" s="194"/>
      <c r="G57" s="194"/>
      <c r="H57" s="194"/>
      <c r="I57" s="194"/>
      <c r="J57" s="202"/>
    </row>
    <row r="58" spans="1:10">
      <c r="A58" s="203"/>
      <c r="B58" s="194"/>
      <c r="C58" s="194"/>
      <c r="D58" s="194"/>
      <c r="E58" s="194"/>
      <c r="F58" s="194"/>
      <c r="G58" s="194"/>
      <c r="H58" s="194"/>
      <c r="I58" s="194"/>
      <c r="J58" s="202"/>
    </row>
    <row r="59" spans="1:10">
      <c r="A59" s="242"/>
      <c r="B59" s="194"/>
      <c r="C59" s="194"/>
      <c r="D59" s="194"/>
      <c r="E59" s="194"/>
      <c r="F59" s="194"/>
      <c r="G59" s="194"/>
      <c r="H59" s="191"/>
      <c r="I59" s="194"/>
      <c r="J59" s="202"/>
    </row>
    <row r="60" spans="1:10">
      <c r="A60" s="242"/>
      <c r="B60" s="194"/>
      <c r="C60" s="194"/>
      <c r="D60" s="194"/>
      <c r="E60" s="194"/>
      <c r="F60" s="194"/>
      <c r="G60" s="194"/>
      <c r="H60" s="194"/>
      <c r="I60" s="194"/>
      <c r="J60" s="202"/>
    </row>
    <row r="61" spans="1:10">
      <c r="A61" s="242"/>
      <c r="B61" s="194"/>
      <c r="C61" s="194"/>
      <c r="D61" s="194"/>
      <c r="E61" s="194"/>
      <c r="F61" s="194"/>
      <c r="G61" s="194"/>
      <c r="H61" s="194"/>
      <c r="I61" s="194"/>
      <c r="J61" s="202"/>
    </row>
    <row r="62" spans="1:10" ht="17.25" thickBot="1">
      <c r="A62" s="242"/>
      <c r="B62" s="194"/>
      <c r="C62" s="194"/>
      <c r="D62" s="194"/>
      <c r="E62" s="194"/>
      <c r="F62" s="194"/>
      <c r="G62" s="194"/>
      <c r="H62" s="194"/>
      <c r="I62" s="194"/>
      <c r="J62" s="202"/>
    </row>
    <row r="63" spans="1:10">
      <c r="A63" s="242"/>
      <c r="B63" s="194"/>
      <c r="C63" s="194"/>
      <c r="D63" s="194"/>
      <c r="E63" s="194"/>
      <c r="F63" s="194"/>
      <c r="G63" s="194"/>
      <c r="H63" s="345">
        <f ca="1">TODAY()</f>
        <v>42188</v>
      </c>
      <c r="I63" s="345"/>
      <c r="J63" s="202"/>
    </row>
    <row r="64" spans="1:10">
      <c r="A64" s="242"/>
      <c r="B64" s="194"/>
      <c r="C64" s="194"/>
      <c r="D64" s="207"/>
      <c r="E64" s="243"/>
      <c r="F64" s="243"/>
      <c r="G64" s="243"/>
      <c r="H64" s="194"/>
      <c r="I64" s="194"/>
      <c r="J64" s="202"/>
    </row>
    <row r="65" spans="1:10">
      <c r="A65" s="315" t="s">
        <v>176</v>
      </c>
      <c r="B65" s="316"/>
      <c r="C65" s="316"/>
      <c r="D65" s="316"/>
      <c r="E65" s="316"/>
      <c r="F65" s="316"/>
      <c r="G65" s="316"/>
      <c r="H65" s="316"/>
      <c r="I65" s="316"/>
      <c r="J65" s="317"/>
    </row>
  </sheetData>
  <mergeCells count="20">
    <mergeCell ref="E11:G11"/>
    <mergeCell ref="H11:J11"/>
    <mergeCell ref="A6:J6"/>
    <mergeCell ref="E8:G8"/>
    <mergeCell ref="H8:J8"/>
    <mergeCell ref="E9:G9"/>
    <mergeCell ref="H9:J9"/>
    <mergeCell ref="A65:J65"/>
    <mergeCell ref="E12:G12"/>
    <mergeCell ref="H12:J12"/>
    <mergeCell ref="H19:J19"/>
    <mergeCell ref="E21:G21"/>
    <mergeCell ref="E22:G22"/>
    <mergeCell ref="H28:H29"/>
    <mergeCell ref="I28:J29"/>
    <mergeCell ref="A42:G42"/>
    <mergeCell ref="A43:G43"/>
    <mergeCell ref="C48:G48"/>
    <mergeCell ref="C49:G49"/>
    <mergeCell ref="H63:I63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65"/>
  <sheetViews>
    <sheetView workbookViewId="0">
      <selection activeCell="L54" sqref="L54"/>
    </sheetView>
  </sheetViews>
  <sheetFormatPr defaultRowHeight="16.5"/>
  <cols>
    <col min="1" max="1" width="10.75" style="72" customWidth="1"/>
    <col min="2" max="4" width="9" style="72"/>
    <col min="5" max="5" width="5.125" style="72" customWidth="1"/>
    <col min="6" max="6" width="10" style="72" customWidth="1"/>
    <col min="7" max="7" width="16.125" style="72" customWidth="1"/>
    <col min="8" max="8" width="14.25" style="72" customWidth="1"/>
    <col min="9" max="9" width="11.25" style="72" customWidth="1"/>
    <col min="10" max="10" width="9.125" style="72" customWidth="1"/>
    <col min="11" max="16384" width="9" style="72"/>
  </cols>
  <sheetData>
    <row r="1" spans="1:10">
      <c r="A1" s="191"/>
      <c r="B1" s="191"/>
      <c r="C1" s="191"/>
      <c r="D1" s="191"/>
      <c r="E1" s="191"/>
      <c r="F1" s="191"/>
      <c r="G1" s="192" t="s">
        <v>106</v>
      </c>
      <c r="H1" s="191"/>
      <c r="I1" s="191"/>
      <c r="J1" s="191"/>
    </row>
    <row r="2" spans="1:10" ht="20.25">
      <c r="A2" s="191"/>
      <c r="B2" s="193" t="s">
        <v>107</v>
      </c>
      <c r="C2" s="193"/>
      <c r="D2" s="193"/>
      <c r="E2" s="193"/>
      <c r="F2" s="193"/>
      <c r="G2" s="194"/>
      <c r="H2" s="191"/>
      <c r="I2" s="191"/>
      <c r="J2" s="191"/>
    </row>
    <row r="3" spans="1:10">
      <c r="A3" s="191"/>
      <c r="B3" s="195" t="s">
        <v>108</v>
      </c>
      <c r="C3" s="194"/>
      <c r="D3" s="194"/>
      <c r="E3" s="194"/>
      <c r="F3" s="194"/>
      <c r="G3" s="194"/>
      <c r="H3" s="191"/>
      <c r="I3" s="191"/>
      <c r="J3" s="191"/>
    </row>
    <row r="4" spans="1:10">
      <c r="A4" s="191"/>
      <c r="B4" s="192" t="s">
        <v>109</v>
      </c>
      <c r="C4" s="191"/>
      <c r="D4" s="191"/>
      <c r="E4" s="191"/>
      <c r="F4" s="191"/>
      <c r="G4" s="191"/>
      <c r="H4" s="191"/>
      <c r="I4" s="191"/>
      <c r="J4" s="191"/>
    </row>
    <row r="5" spans="1:10">
      <c r="A5" s="191"/>
      <c r="B5" s="192" t="s">
        <v>110</v>
      </c>
      <c r="C5" s="191"/>
      <c r="D5" s="191"/>
      <c r="E5" s="191"/>
      <c r="F5" s="191"/>
      <c r="G5" s="191"/>
      <c r="H5" s="191"/>
      <c r="I5" s="191"/>
      <c r="J5" s="191"/>
    </row>
    <row r="6" spans="1:10" ht="27">
      <c r="A6" s="352" t="s">
        <v>177</v>
      </c>
      <c r="B6" s="353"/>
      <c r="C6" s="353"/>
      <c r="D6" s="353"/>
      <c r="E6" s="353"/>
      <c r="F6" s="353"/>
      <c r="G6" s="353"/>
      <c r="H6" s="353"/>
      <c r="I6" s="353"/>
      <c r="J6" s="354"/>
    </row>
    <row r="7" spans="1:10">
      <c r="A7" s="196" t="s">
        <v>112</v>
      </c>
      <c r="B7" s="197"/>
      <c r="C7" s="197"/>
      <c r="D7" s="198"/>
      <c r="E7" s="196" t="s">
        <v>113</v>
      </c>
      <c r="F7" s="197"/>
      <c r="G7" s="197"/>
      <c r="H7" s="196" t="s">
        <v>114</v>
      </c>
      <c r="I7" s="197"/>
      <c r="J7" s="199"/>
    </row>
    <row r="8" spans="1:10">
      <c r="A8" s="200"/>
      <c r="B8" s="201"/>
      <c r="C8" s="201"/>
      <c r="D8" s="202"/>
      <c r="E8" s="346"/>
      <c r="F8" s="347"/>
      <c r="G8" s="348"/>
      <c r="H8" s="349"/>
      <c r="I8" s="350"/>
      <c r="J8" s="351"/>
    </row>
    <row r="9" spans="1:10">
      <c r="A9" s="203"/>
      <c r="B9" s="194"/>
      <c r="C9" s="194"/>
      <c r="D9" s="202"/>
      <c r="E9" s="318"/>
      <c r="F9" s="319"/>
      <c r="G9" s="320"/>
      <c r="H9" s="318"/>
      <c r="I9" s="319"/>
      <c r="J9" s="320"/>
    </row>
    <row r="10" spans="1:10">
      <c r="A10" s="203"/>
      <c r="B10" s="194"/>
      <c r="C10" s="194"/>
      <c r="D10" s="202"/>
      <c r="E10" s="204" t="s">
        <v>115</v>
      </c>
      <c r="F10" s="197"/>
      <c r="G10" s="198"/>
      <c r="H10" s="200" t="s">
        <v>116</v>
      </c>
      <c r="I10" s="201"/>
      <c r="J10" s="205"/>
    </row>
    <row r="11" spans="1:10">
      <c r="A11" s="203"/>
      <c r="B11" s="194"/>
      <c r="C11" s="194"/>
      <c r="D11" s="194"/>
      <c r="E11" s="346"/>
      <c r="F11" s="347"/>
      <c r="G11" s="348"/>
      <c r="H11" s="349"/>
      <c r="I11" s="350"/>
      <c r="J11" s="351"/>
    </row>
    <row r="12" spans="1:10">
      <c r="A12" s="203"/>
      <c r="B12" s="194"/>
      <c r="C12" s="194"/>
      <c r="D12" s="194"/>
      <c r="E12" s="318"/>
      <c r="F12" s="319"/>
      <c r="G12" s="320"/>
      <c r="H12" s="318"/>
      <c r="I12" s="319"/>
      <c r="J12" s="320"/>
    </row>
    <row r="13" spans="1:10">
      <c r="A13" s="206" t="s">
        <v>117</v>
      </c>
      <c r="B13" s="207"/>
      <c r="C13" s="207" t="s">
        <v>118</v>
      </c>
      <c r="D13" s="208"/>
      <c r="E13" s="196" t="s">
        <v>119</v>
      </c>
      <c r="F13" s="197"/>
      <c r="G13" s="199"/>
      <c r="H13" s="197" t="s">
        <v>120</v>
      </c>
      <c r="I13" s="197"/>
      <c r="J13" s="199"/>
    </row>
    <row r="14" spans="1:10">
      <c r="A14" s="196" t="s">
        <v>121</v>
      </c>
      <c r="B14" s="197"/>
      <c r="C14" s="197"/>
      <c r="D14" s="199"/>
      <c r="E14" s="209" t="s">
        <v>122</v>
      </c>
      <c r="F14" s="210"/>
      <c r="G14" s="211"/>
      <c r="H14" s="210" t="s">
        <v>123</v>
      </c>
      <c r="I14" s="210"/>
      <c r="J14" s="211"/>
    </row>
    <row r="15" spans="1:10">
      <c r="A15" s="203"/>
      <c r="B15" s="194"/>
      <c r="C15" s="194"/>
      <c r="D15" s="194"/>
      <c r="E15" s="203" t="s">
        <v>124</v>
      </c>
      <c r="F15" s="194"/>
      <c r="G15" s="202"/>
      <c r="H15" s="194" t="s">
        <v>124</v>
      </c>
      <c r="I15" s="194"/>
      <c r="J15" s="202"/>
    </row>
    <row r="16" spans="1:10">
      <c r="A16" s="212"/>
      <c r="B16" s="194"/>
      <c r="C16" s="194"/>
      <c r="D16" s="202"/>
      <c r="E16" s="203"/>
      <c r="F16" s="194"/>
      <c r="G16" s="202"/>
      <c r="H16" s="194"/>
      <c r="I16" s="194"/>
      <c r="J16" s="202"/>
    </row>
    <row r="17" spans="1:10">
      <c r="A17" s="212"/>
      <c r="B17" s="194"/>
      <c r="C17" s="194"/>
      <c r="D17" s="202"/>
      <c r="E17" s="203"/>
      <c r="F17" s="194"/>
      <c r="G17" s="202"/>
      <c r="H17" s="194"/>
      <c r="I17" s="194"/>
      <c r="J17" s="202"/>
    </row>
    <row r="18" spans="1:10">
      <c r="A18" s="203"/>
      <c r="B18" s="194"/>
      <c r="C18" s="194"/>
      <c r="D18" s="194"/>
      <c r="E18" s="206"/>
      <c r="F18" s="207"/>
      <c r="G18" s="208"/>
      <c r="H18" s="194"/>
      <c r="I18" s="194"/>
      <c r="J18" s="202"/>
    </row>
    <row r="19" spans="1:10">
      <c r="A19" s="203"/>
      <c r="B19" s="194"/>
      <c r="C19" s="194"/>
      <c r="D19" s="194"/>
      <c r="E19" s="196" t="s">
        <v>125</v>
      </c>
      <c r="F19" s="213"/>
      <c r="G19" s="198"/>
      <c r="H19" s="321" t="s">
        <v>126</v>
      </c>
      <c r="I19" s="322"/>
      <c r="J19" s="323"/>
    </row>
    <row r="20" spans="1:10">
      <c r="A20" s="206" t="s">
        <v>117</v>
      </c>
      <c r="B20" s="207"/>
      <c r="C20" s="207" t="s">
        <v>118</v>
      </c>
      <c r="D20" s="208"/>
      <c r="E20" s="203" t="s">
        <v>127</v>
      </c>
      <c r="F20" s="194"/>
      <c r="G20" s="214"/>
      <c r="H20" s="203" t="s">
        <v>128</v>
      </c>
      <c r="I20" s="194"/>
      <c r="J20" s="214"/>
    </row>
    <row r="21" spans="1:10">
      <c r="A21" s="196" t="s">
        <v>129</v>
      </c>
      <c r="B21" s="197"/>
      <c r="C21" s="213"/>
      <c r="D21" s="198"/>
      <c r="E21" s="324" t="s">
        <v>130</v>
      </c>
      <c r="F21" s="325"/>
      <c r="G21" s="326"/>
      <c r="H21" s="203" t="s">
        <v>131</v>
      </c>
      <c r="I21" s="194"/>
      <c r="J21" s="202"/>
    </row>
    <row r="22" spans="1:10">
      <c r="A22" s="203"/>
      <c r="B22" s="194"/>
      <c r="C22" s="194"/>
      <c r="D22" s="202"/>
      <c r="E22" s="327" t="s">
        <v>132</v>
      </c>
      <c r="F22" s="328"/>
      <c r="G22" s="329"/>
      <c r="H22" s="203" t="s">
        <v>133</v>
      </c>
      <c r="I22" s="194"/>
      <c r="J22" s="202"/>
    </row>
    <row r="23" spans="1:10">
      <c r="A23" s="203"/>
      <c r="B23" s="194"/>
      <c r="C23" s="194"/>
      <c r="D23" s="194"/>
      <c r="E23" s="196" t="s">
        <v>134</v>
      </c>
      <c r="F23" s="215"/>
      <c r="G23" s="215"/>
      <c r="H23" s="216" t="s">
        <v>135</v>
      </c>
      <c r="I23" s="217"/>
      <c r="J23" s="218"/>
    </row>
    <row r="24" spans="1:10">
      <c r="A24" s="203"/>
      <c r="B24" s="194"/>
      <c r="C24" s="194"/>
      <c r="D24" s="194"/>
      <c r="E24" s="219" t="s">
        <v>136</v>
      </c>
      <c r="F24" s="220"/>
      <c r="G24" s="221" t="s">
        <v>137</v>
      </c>
      <c r="H24" s="203" t="s">
        <v>138</v>
      </c>
      <c r="I24" s="194" t="s">
        <v>139</v>
      </c>
      <c r="J24" s="222"/>
    </row>
    <row r="25" spans="1:10">
      <c r="A25" s="203"/>
      <c r="B25" s="194"/>
      <c r="C25" s="194"/>
      <c r="D25" s="194"/>
      <c r="E25" s="203" t="s">
        <v>140</v>
      </c>
      <c r="F25" s="194"/>
      <c r="G25" s="194" t="s">
        <v>141</v>
      </c>
      <c r="H25" s="203" t="s">
        <v>142</v>
      </c>
      <c r="I25" s="194" t="s">
        <v>143</v>
      </c>
      <c r="J25" s="202"/>
    </row>
    <row r="26" spans="1:10">
      <c r="A26" s="203"/>
      <c r="B26" s="194"/>
      <c r="C26" s="194"/>
      <c r="D26" s="194"/>
      <c r="E26" s="203" t="s">
        <v>144</v>
      </c>
      <c r="F26" s="194"/>
      <c r="G26" s="194" t="s">
        <v>145</v>
      </c>
      <c r="H26" s="203" t="s">
        <v>146</v>
      </c>
      <c r="I26" s="191" t="s">
        <v>147</v>
      </c>
      <c r="J26" s="202"/>
    </row>
    <row r="27" spans="1:10">
      <c r="A27" s="206" t="s">
        <v>117</v>
      </c>
      <c r="B27" s="207"/>
      <c r="C27" s="207" t="s">
        <v>118</v>
      </c>
      <c r="D27" s="208"/>
      <c r="E27" s="206" t="s">
        <v>148</v>
      </c>
      <c r="F27" s="194"/>
      <c r="G27" s="194"/>
      <c r="H27" s="206" t="s">
        <v>149</v>
      </c>
      <c r="I27" s="194" t="s">
        <v>148</v>
      </c>
      <c r="J27" s="208"/>
    </row>
    <row r="28" spans="1:10">
      <c r="A28" s="196" t="s">
        <v>150</v>
      </c>
      <c r="B28" s="197"/>
      <c r="C28" s="197" t="s">
        <v>151</v>
      </c>
      <c r="D28" s="197"/>
      <c r="E28" s="197" t="s">
        <v>152</v>
      </c>
      <c r="F28" s="197"/>
      <c r="G28" s="197"/>
      <c r="H28" s="330" t="s">
        <v>153</v>
      </c>
      <c r="I28" s="332" t="s">
        <v>154</v>
      </c>
      <c r="J28" s="333"/>
    </row>
    <row r="29" spans="1:10">
      <c r="A29" s="223" t="s">
        <v>155</v>
      </c>
      <c r="B29" s="224"/>
      <c r="C29" s="225" t="s">
        <v>156</v>
      </c>
      <c r="D29" s="224"/>
      <c r="E29" s="225" t="s">
        <v>157</v>
      </c>
      <c r="F29" s="224"/>
      <c r="G29" s="224"/>
      <c r="H29" s="331"/>
      <c r="I29" s="334"/>
      <c r="J29" s="335"/>
    </row>
    <row r="30" spans="1:10">
      <c r="A30" s="203"/>
      <c r="B30" s="194"/>
      <c r="C30" s="194"/>
      <c r="D30" s="194"/>
      <c r="E30" s="194"/>
      <c r="F30" s="194"/>
      <c r="G30" s="194"/>
      <c r="H30" s="203"/>
      <c r="I30" s="194"/>
      <c r="J30" s="202"/>
    </row>
    <row r="31" spans="1:10">
      <c r="A31" s="203"/>
      <c r="B31" s="194"/>
      <c r="C31" s="194"/>
      <c r="D31" s="194"/>
      <c r="E31" s="194"/>
      <c r="F31" s="194"/>
      <c r="G31" s="194"/>
      <c r="H31" s="203"/>
      <c r="I31" s="194"/>
      <c r="J31" s="202"/>
    </row>
    <row r="32" spans="1:10">
      <c r="A32" s="203"/>
      <c r="B32" s="194"/>
      <c r="C32" s="194"/>
      <c r="D32" s="194"/>
      <c r="E32" s="194"/>
      <c r="F32" s="194"/>
      <c r="G32" s="194"/>
      <c r="H32" s="203"/>
      <c r="I32" s="194"/>
      <c r="J32" s="202"/>
    </row>
    <row r="33" spans="1:10">
      <c r="A33" s="226"/>
      <c r="B33" s="194"/>
      <c r="C33" s="194"/>
      <c r="D33" s="227"/>
      <c r="E33" s="227"/>
      <c r="F33" s="227"/>
      <c r="G33" s="194"/>
      <c r="H33" s="203"/>
      <c r="I33" s="228"/>
      <c r="J33" s="202"/>
    </row>
    <row r="34" spans="1:10">
      <c r="A34" s="226"/>
      <c r="B34" s="194"/>
      <c r="C34" s="194"/>
      <c r="D34" s="227"/>
      <c r="E34" s="227"/>
      <c r="F34" s="227"/>
      <c r="G34" s="194"/>
      <c r="H34" s="203"/>
      <c r="I34" s="228"/>
      <c r="J34" s="202"/>
    </row>
    <row r="35" spans="1:10">
      <c r="A35" s="226"/>
      <c r="B35" s="194"/>
      <c r="C35" s="194"/>
      <c r="D35" s="194"/>
      <c r="E35" s="194"/>
      <c r="F35" s="194"/>
      <c r="G35" s="229"/>
      <c r="H35" s="230"/>
      <c r="I35" s="228"/>
      <c r="J35" s="202"/>
    </row>
    <row r="36" spans="1:10">
      <c r="A36" s="226"/>
      <c r="B36" s="194"/>
      <c r="C36" s="194"/>
      <c r="D36" s="194"/>
      <c r="E36" s="231"/>
      <c r="F36" s="194"/>
      <c r="G36" s="194"/>
      <c r="H36" s="232"/>
      <c r="I36" s="228"/>
      <c r="J36" s="202"/>
    </row>
    <row r="37" spans="1:10">
      <c r="A37" s="226"/>
      <c r="B37" s="194"/>
      <c r="C37" s="194"/>
      <c r="D37" s="194"/>
      <c r="E37" s="194"/>
      <c r="F37" s="194"/>
      <c r="G37" s="194"/>
      <c r="H37" s="230"/>
      <c r="I37" s="228"/>
      <c r="J37" s="202"/>
    </row>
    <row r="38" spans="1:10">
      <c r="A38" s="226"/>
      <c r="B38" s="194"/>
      <c r="C38" s="194"/>
      <c r="D38" s="233"/>
      <c r="E38" s="233"/>
      <c r="F38" s="233"/>
      <c r="G38" s="194"/>
      <c r="H38" s="232"/>
      <c r="I38" s="228"/>
      <c r="J38" s="202"/>
    </row>
    <row r="39" spans="1:10">
      <c r="A39" s="234"/>
      <c r="B39" s="194"/>
      <c r="C39" s="194"/>
      <c r="D39" s="194"/>
      <c r="E39" s="194"/>
      <c r="F39" s="194"/>
      <c r="G39" s="202"/>
      <c r="H39" s="194"/>
      <c r="I39" s="228"/>
      <c r="J39" s="202"/>
    </row>
    <row r="40" spans="1:10">
      <c r="A40" s="203"/>
      <c r="B40" s="235"/>
      <c r="C40" s="235"/>
      <c r="D40" s="235"/>
      <c r="E40" s="235"/>
      <c r="F40" s="194"/>
      <c r="G40" s="202"/>
      <c r="H40" s="194"/>
      <c r="I40" s="228"/>
      <c r="J40" s="202"/>
    </row>
    <row r="41" spans="1:10">
      <c r="A41" s="203"/>
      <c r="B41" s="194"/>
      <c r="C41" s="194"/>
      <c r="D41" s="194"/>
      <c r="E41" s="194"/>
      <c r="F41" s="194"/>
      <c r="G41" s="202"/>
      <c r="H41" s="236"/>
      <c r="I41" s="228"/>
      <c r="J41" s="202"/>
    </row>
    <row r="42" spans="1:10">
      <c r="A42" s="336" t="s">
        <v>158</v>
      </c>
      <c r="B42" s="337"/>
      <c r="C42" s="337"/>
      <c r="D42" s="337"/>
      <c r="E42" s="337"/>
      <c r="F42" s="337"/>
      <c r="G42" s="338"/>
      <c r="H42" s="191"/>
      <c r="I42" s="228"/>
      <c r="J42" s="202"/>
    </row>
    <row r="43" spans="1:10">
      <c r="A43" s="339" t="s">
        <v>159</v>
      </c>
      <c r="B43" s="339"/>
      <c r="C43" s="339"/>
      <c r="D43" s="339"/>
      <c r="E43" s="339"/>
      <c r="F43" s="339"/>
      <c r="G43" s="340"/>
      <c r="H43" s="191"/>
      <c r="I43" s="228"/>
      <c r="J43" s="202"/>
    </row>
    <row r="44" spans="1:10">
      <c r="A44" s="237" t="s">
        <v>160</v>
      </c>
      <c r="B44" s="201"/>
      <c r="C44" s="201"/>
      <c r="D44" s="201"/>
      <c r="E44" s="194"/>
      <c r="F44" s="194"/>
      <c r="G44" s="202"/>
      <c r="H44" s="191"/>
      <c r="I44" s="228"/>
      <c r="J44" s="202"/>
    </row>
    <row r="45" spans="1:10">
      <c r="A45" s="203" t="s">
        <v>161</v>
      </c>
      <c r="B45" s="194"/>
      <c r="C45" s="194"/>
      <c r="D45" s="194"/>
      <c r="E45" s="194"/>
      <c r="F45" s="194"/>
      <c r="G45" s="202"/>
      <c r="H45" s="191"/>
      <c r="I45" s="194"/>
      <c r="J45" s="202"/>
    </row>
    <row r="46" spans="1:10">
      <c r="A46" s="203" t="s">
        <v>162</v>
      </c>
      <c r="B46" s="194"/>
      <c r="C46" s="194"/>
      <c r="D46" s="194"/>
      <c r="E46" s="194"/>
      <c r="F46" s="194"/>
      <c r="G46" s="194"/>
      <c r="H46" s="203"/>
      <c r="I46" s="194"/>
      <c r="J46" s="202"/>
    </row>
    <row r="47" spans="1:10">
      <c r="A47" s="203" t="s">
        <v>163</v>
      </c>
      <c r="B47" s="194"/>
      <c r="C47" s="194"/>
      <c r="D47" s="194"/>
      <c r="E47" s="194"/>
      <c r="F47" s="194"/>
      <c r="G47" s="194"/>
      <c r="H47" s="203"/>
      <c r="I47" s="194"/>
      <c r="J47" s="202"/>
    </row>
    <row r="48" spans="1:10">
      <c r="A48" s="194" t="s">
        <v>164</v>
      </c>
      <c r="B48" s="194"/>
      <c r="C48" s="341" t="s">
        <v>165</v>
      </c>
      <c r="D48" s="341"/>
      <c r="E48" s="341"/>
      <c r="F48" s="341"/>
      <c r="G48" s="342"/>
      <c r="H48" s="203"/>
      <c r="I48" s="194"/>
      <c r="J48" s="202"/>
    </row>
    <row r="49" spans="1:10">
      <c r="A49" s="207"/>
      <c r="B49" s="207"/>
      <c r="C49" s="343" t="s">
        <v>166</v>
      </c>
      <c r="D49" s="343"/>
      <c r="E49" s="343"/>
      <c r="F49" s="343"/>
      <c r="G49" s="344"/>
      <c r="H49" s="206"/>
      <c r="I49" s="207"/>
      <c r="J49" s="208"/>
    </row>
    <row r="50" spans="1:10">
      <c r="A50" s="238" t="s">
        <v>167</v>
      </c>
      <c r="B50" s="194"/>
      <c r="C50" s="194"/>
      <c r="D50" s="194"/>
      <c r="E50" s="194"/>
      <c r="F50" s="194"/>
      <c r="G50" s="194"/>
      <c r="H50" s="194"/>
      <c r="I50" s="194"/>
      <c r="J50" s="202"/>
    </row>
    <row r="51" spans="1:10">
      <c r="A51" s="239" t="s">
        <v>168</v>
      </c>
      <c r="B51" s="194"/>
      <c r="C51" s="194"/>
      <c r="D51" s="194"/>
      <c r="E51" s="194"/>
      <c r="F51" s="194"/>
      <c r="G51" s="194"/>
      <c r="H51" s="194"/>
      <c r="I51" s="194"/>
      <c r="J51" s="202"/>
    </row>
    <row r="52" spans="1:10">
      <c r="A52" s="240" t="s">
        <v>169</v>
      </c>
      <c r="B52" s="194"/>
      <c r="C52" s="194"/>
      <c r="D52" s="194"/>
      <c r="E52" s="194"/>
      <c r="F52" s="194"/>
      <c r="G52" s="194"/>
      <c r="H52" s="194"/>
      <c r="I52" s="194"/>
      <c r="J52" s="202"/>
    </row>
    <row r="53" spans="1:10">
      <c r="A53" s="241" t="s">
        <v>170</v>
      </c>
      <c r="B53" s="194"/>
      <c r="C53" s="194"/>
      <c r="D53" s="194"/>
      <c r="E53" s="194"/>
      <c r="F53" s="194"/>
      <c r="G53" s="194"/>
      <c r="H53" s="194"/>
      <c r="I53" s="194"/>
      <c r="J53" s="202"/>
    </row>
    <row r="54" spans="1:10">
      <c r="A54" s="240" t="s">
        <v>171</v>
      </c>
      <c r="B54" s="194"/>
      <c r="C54" s="194"/>
      <c r="D54" s="194"/>
      <c r="E54" s="194"/>
      <c r="F54" s="194"/>
      <c r="G54" s="194"/>
      <c r="H54" s="194"/>
      <c r="I54" s="194"/>
      <c r="J54" s="202"/>
    </row>
    <row r="55" spans="1:10">
      <c r="A55" s="239" t="s">
        <v>172</v>
      </c>
      <c r="B55" s="194"/>
      <c r="C55" s="194"/>
      <c r="D55" s="194"/>
      <c r="E55" s="194"/>
      <c r="F55" s="194"/>
      <c r="G55" s="194"/>
      <c r="H55" s="194"/>
      <c r="I55" s="194"/>
      <c r="J55" s="202"/>
    </row>
    <row r="56" spans="1:10">
      <c r="A56" s="240" t="s">
        <v>173</v>
      </c>
      <c r="B56" s="194"/>
      <c r="C56" s="194"/>
      <c r="D56" s="194"/>
      <c r="E56" s="194"/>
      <c r="F56" s="194"/>
      <c r="G56" s="194"/>
      <c r="H56" s="194" t="s">
        <v>174</v>
      </c>
      <c r="I56" s="194"/>
      <c r="J56" s="202"/>
    </row>
    <row r="57" spans="1:10">
      <c r="A57" s="239" t="s">
        <v>175</v>
      </c>
      <c r="B57" s="194"/>
      <c r="C57" s="194"/>
      <c r="D57" s="194"/>
      <c r="E57" s="194"/>
      <c r="F57" s="194"/>
      <c r="G57" s="194"/>
      <c r="H57" s="194"/>
      <c r="I57" s="194"/>
      <c r="J57" s="202"/>
    </row>
    <row r="58" spans="1:10">
      <c r="A58" s="203"/>
      <c r="B58" s="194"/>
      <c r="C58" s="194"/>
      <c r="D58" s="194"/>
      <c r="E58" s="194"/>
      <c r="F58" s="194"/>
      <c r="G58" s="194"/>
      <c r="H58" s="194"/>
      <c r="I58" s="194"/>
      <c r="J58" s="202"/>
    </row>
    <row r="59" spans="1:10">
      <c r="A59" s="242"/>
      <c r="B59" s="194"/>
      <c r="C59" s="194"/>
      <c r="D59" s="194"/>
      <c r="E59" s="194"/>
      <c r="F59" s="194"/>
      <c r="G59" s="194"/>
      <c r="H59" s="191"/>
      <c r="I59" s="194"/>
      <c r="J59" s="202"/>
    </row>
    <row r="60" spans="1:10">
      <c r="A60" s="242"/>
      <c r="B60" s="194"/>
      <c r="C60" s="194"/>
      <c r="D60" s="194"/>
      <c r="E60" s="194"/>
      <c r="F60" s="194"/>
      <c r="G60" s="194"/>
      <c r="H60" s="194"/>
      <c r="I60" s="194"/>
      <c r="J60" s="202"/>
    </row>
    <row r="61" spans="1:10">
      <c r="A61" s="242"/>
      <c r="B61" s="194"/>
      <c r="C61" s="194"/>
      <c r="D61" s="194"/>
      <c r="E61" s="194"/>
      <c r="F61" s="194"/>
      <c r="G61" s="194"/>
      <c r="H61" s="194"/>
      <c r="I61" s="194"/>
      <c r="J61" s="202"/>
    </row>
    <row r="62" spans="1:10" ht="17.25" thickBot="1">
      <c r="A62" s="242"/>
      <c r="B62" s="194"/>
      <c r="C62" s="194"/>
      <c r="D62" s="194"/>
      <c r="E62" s="194"/>
      <c r="F62" s="194"/>
      <c r="G62" s="194"/>
      <c r="H62" s="194"/>
      <c r="I62" s="194"/>
      <c r="J62" s="202"/>
    </row>
    <row r="63" spans="1:10">
      <c r="A63" s="242"/>
      <c r="B63" s="194"/>
      <c r="C63" s="194"/>
      <c r="D63" s="194"/>
      <c r="E63" s="194"/>
      <c r="F63" s="194"/>
      <c r="G63" s="194"/>
      <c r="H63" s="345">
        <f ca="1">TODAY()</f>
        <v>42188</v>
      </c>
      <c r="I63" s="345"/>
      <c r="J63" s="202"/>
    </row>
    <row r="64" spans="1:10">
      <c r="A64" s="242"/>
      <c r="B64" s="194"/>
      <c r="C64" s="194"/>
      <c r="D64" s="207"/>
      <c r="E64" s="243"/>
      <c r="F64" s="243"/>
      <c r="G64" s="243"/>
      <c r="H64" s="194"/>
      <c r="I64" s="194"/>
      <c r="J64" s="202"/>
    </row>
    <row r="65" spans="1:10">
      <c r="A65" s="315" t="s">
        <v>176</v>
      </c>
      <c r="B65" s="316"/>
      <c r="C65" s="316"/>
      <c r="D65" s="316"/>
      <c r="E65" s="316"/>
      <c r="F65" s="316"/>
      <c r="G65" s="316"/>
      <c r="H65" s="316"/>
      <c r="I65" s="316"/>
      <c r="J65" s="317"/>
    </row>
  </sheetData>
  <mergeCells count="20">
    <mergeCell ref="E11:G11"/>
    <mergeCell ref="H11:J11"/>
    <mergeCell ref="A6:J6"/>
    <mergeCell ref="E8:G8"/>
    <mergeCell ref="H8:J8"/>
    <mergeCell ref="E9:G9"/>
    <mergeCell ref="H9:J9"/>
    <mergeCell ref="A65:J65"/>
    <mergeCell ref="E12:G12"/>
    <mergeCell ref="H12:J12"/>
    <mergeCell ref="H19:J19"/>
    <mergeCell ref="E21:G21"/>
    <mergeCell ref="E22:G22"/>
    <mergeCell ref="H28:H29"/>
    <mergeCell ref="I28:J29"/>
    <mergeCell ref="A42:G42"/>
    <mergeCell ref="A43:G43"/>
    <mergeCell ref="C48:G48"/>
    <mergeCell ref="C49:G49"/>
    <mergeCell ref="H63:I63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</vt:i4>
      </vt:variant>
    </vt:vector>
  </HeadingPairs>
  <TitlesOfParts>
    <vt:vector size="9" baseType="lpstr">
      <vt:lpstr>INDEX</vt:lpstr>
      <vt:lpstr>KOREA</vt:lpstr>
      <vt:lpstr>KOREA (2)</vt:lpstr>
      <vt:lpstr>KOREA (3)</vt:lpstr>
      <vt:lpstr>JAPAN</vt:lpstr>
      <vt:lpstr>ITALY</vt:lpstr>
      <vt:lpstr>BOOKING FORM</vt:lpstr>
      <vt:lpstr>BOOKING FORM-Nomination</vt:lpstr>
      <vt:lpstr>INDEX!Print_Area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Winsmart Int'l Shipping Ltd.</cp:lastModifiedBy>
  <cp:lastPrinted>2014-09-13T04:41:17Z</cp:lastPrinted>
  <dcterms:created xsi:type="dcterms:W3CDTF">2011-09-23T06:08:34Z</dcterms:created>
  <dcterms:modified xsi:type="dcterms:W3CDTF">2015-07-03T07:55:01Z</dcterms:modified>
</cp:coreProperties>
</file>